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9\Desktop\法人町民税納付書関係\"/>
    </mc:Choice>
  </mc:AlternateContent>
  <bookViews>
    <workbookView xWindow="480" yWindow="105" windowWidth="18180" windowHeight="11025"/>
  </bookViews>
  <sheets>
    <sheet name="法人市町村民税納付書（遠軽町様式）" sheetId="2" r:id="rId1"/>
  </sheets>
  <definedNames>
    <definedName name="_xlnm.Print_Area" localSheetId="0">'法人市町村民税納付書（遠軽町様式）'!$DC$9:$LX$166</definedName>
  </definedNames>
  <calcPr calcId="162913"/>
</workbook>
</file>

<file path=xl/calcChain.xml><?xml version="1.0" encoding="utf-8"?>
<calcChain xmlns="http://schemas.openxmlformats.org/spreadsheetml/2006/main">
  <c r="FO107" i="2" l="1"/>
  <c r="FK107" i="2"/>
  <c r="FG107" i="2"/>
  <c r="FC107" i="2"/>
  <c r="EY107" i="2"/>
  <c r="EU107" i="2"/>
  <c r="EQ107" i="2"/>
  <c r="EM107" i="2"/>
  <c r="EI107" i="2"/>
  <c r="EE107" i="2"/>
  <c r="EA107" i="2"/>
  <c r="FO99" i="2"/>
  <c r="FK99" i="2"/>
  <c r="FG99" i="2"/>
  <c r="FC99" i="2"/>
  <c r="EY99" i="2"/>
  <c r="EU99" i="2"/>
  <c r="EQ99" i="2"/>
  <c r="EM99" i="2"/>
  <c r="EI99" i="2"/>
  <c r="EE99" i="2"/>
  <c r="EA99" i="2"/>
  <c r="FO91" i="2"/>
  <c r="FK91" i="2"/>
  <c r="FG91" i="2"/>
  <c r="FC91" i="2"/>
  <c r="EY91" i="2"/>
  <c r="EU91" i="2"/>
  <c r="EQ91" i="2"/>
  <c r="EM91" i="2"/>
  <c r="EI91" i="2"/>
  <c r="EE91" i="2"/>
  <c r="EA91" i="2"/>
  <c r="FO85" i="2"/>
  <c r="FK85" i="2"/>
  <c r="FG85" i="2"/>
  <c r="FC85" i="2"/>
  <c r="EY85" i="2"/>
  <c r="EU85" i="2"/>
  <c r="EQ85" i="2"/>
  <c r="EM85" i="2"/>
  <c r="EI85" i="2"/>
  <c r="EE85" i="2"/>
  <c r="EA85" i="2"/>
  <c r="EL80" i="2" l="1"/>
  <c r="KF80" i="2" s="1"/>
  <c r="FD80" i="2"/>
  <c r="IA80" i="2" s="1"/>
  <c r="FA80" i="2"/>
  <c r="HX80" i="2" s="1"/>
  <c r="KU80" i="2" l="1"/>
  <c r="KX80" i="2"/>
  <c r="HI80" i="2"/>
  <c r="JK127" i="2"/>
  <c r="EJ31" i="2"/>
  <c r="KD31" i="2" s="1"/>
  <c r="DD31" i="2"/>
  <c r="IX31" i="2" s="1"/>
  <c r="DD22" i="2"/>
  <c r="IX22" i="2" s="1"/>
  <c r="DD17" i="2"/>
  <c r="IX17" i="2" s="1"/>
  <c r="DD13" i="2"/>
  <c r="IX13" i="2" s="1"/>
  <c r="JK136" i="2"/>
  <c r="JK139" i="2"/>
  <c r="FI80" i="2"/>
  <c r="IF80" i="2" s="1"/>
  <c r="EX80" i="2"/>
  <c r="EU80" i="2"/>
  <c r="ER80" i="2"/>
  <c r="EO80" i="2"/>
  <c r="EE80" i="2"/>
  <c r="JY80" i="2" s="1"/>
  <c r="DZ80" i="2"/>
  <c r="JT80" i="2" s="1"/>
  <c r="DU80" i="2"/>
  <c r="JO80" i="2" s="1"/>
  <c r="DN80" i="2"/>
  <c r="JH80" i="2" s="1"/>
  <c r="DI80" i="2"/>
  <c r="JC80" i="2" s="1"/>
  <c r="DD80" i="2"/>
  <c r="FQ75" i="2"/>
  <c r="FO75" i="2"/>
  <c r="FM75" i="2"/>
  <c r="FK75" i="2"/>
  <c r="FI75" i="2"/>
  <c r="FG75" i="2"/>
  <c r="FE75" i="2"/>
  <c r="FC75" i="2"/>
  <c r="FA75" i="2"/>
  <c r="DJ59" i="2"/>
  <c r="DH51" i="2"/>
  <c r="DF44" i="2"/>
  <c r="KI80" i="2" l="1"/>
  <c r="HL80" i="2"/>
  <c r="KL80" i="2"/>
  <c r="HO80" i="2"/>
  <c r="HU80" i="2"/>
  <c r="KR80" i="2"/>
  <c r="HR80" i="2"/>
  <c r="KO80" i="2"/>
  <c r="IX80" i="2"/>
  <c r="GA80" i="2"/>
  <c r="GA13" i="2"/>
  <c r="GA17" i="2"/>
  <c r="GA22" i="2"/>
  <c r="GA31" i="2"/>
  <c r="HG31" i="2"/>
  <c r="AH128" i="2"/>
  <c r="FO115" i="2" s="1"/>
  <c r="KQ74" i="2"/>
  <c r="HT74" i="2"/>
  <c r="EQ115" i="2" l="1"/>
  <c r="EM115" i="2"/>
  <c r="EE115" i="2"/>
  <c r="FK115" i="2"/>
  <c r="FG115" i="2"/>
  <c r="EY115" i="2"/>
  <c r="EI115" i="2"/>
  <c r="FC115" i="2"/>
  <c r="EU115" i="2"/>
  <c r="EA115" i="2"/>
  <c r="ES132" i="2"/>
  <c r="KM132" i="2" s="1"/>
  <c r="ES123" i="2"/>
  <c r="C137" i="2" s="1"/>
  <c r="HZ99" i="2"/>
  <c r="KW99" i="2"/>
  <c r="ID99" i="2"/>
  <c r="LA99" i="2"/>
  <c r="IH99" i="2"/>
  <c r="LE99" i="2"/>
  <c r="IH91" i="2"/>
  <c r="LE91" i="2"/>
  <c r="IL99" i="2"/>
  <c r="LI99" i="2"/>
  <c r="HV91" i="2"/>
  <c r="KS91" i="2"/>
  <c r="HZ91" i="2"/>
  <c r="KW91" i="2"/>
  <c r="HZ85" i="2"/>
  <c r="KW85" i="2"/>
  <c r="ID85" i="2"/>
  <c r="LA85" i="2"/>
  <c r="GX107" i="2"/>
  <c r="JU107" i="2"/>
  <c r="GX99" i="2"/>
  <c r="JU99" i="2"/>
  <c r="HB107" i="2"/>
  <c r="JY107" i="2"/>
  <c r="GX91" i="2"/>
  <c r="JU91" i="2"/>
  <c r="HB99" i="2"/>
  <c r="JY99" i="2"/>
  <c r="HF107" i="2"/>
  <c r="KC107" i="2"/>
  <c r="LA107" i="2"/>
  <c r="ID107" i="2"/>
  <c r="ID91" i="2"/>
  <c r="LA91" i="2"/>
  <c r="IL91" i="2"/>
  <c r="LI91" i="2"/>
  <c r="HB91" i="2"/>
  <c r="JY91" i="2"/>
  <c r="HJ107" i="2"/>
  <c r="KG107" i="2"/>
  <c r="HJ99" i="2"/>
  <c r="KG99" i="2"/>
  <c r="HF85" i="2"/>
  <c r="KC85" i="2"/>
  <c r="KO107" i="2"/>
  <c r="HR107" i="2"/>
  <c r="HJ85" i="2"/>
  <c r="KG85" i="2"/>
  <c r="HN91" i="2"/>
  <c r="KK91" i="2"/>
  <c r="HR99" i="2"/>
  <c r="KO99" i="2"/>
  <c r="KS107" i="2"/>
  <c r="HV107" i="2"/>
  <c r="HR85" i="2"/>
  <c r="KO85" i="2"/>
  <c r="HV85" i="2"/>
  <c r="KS85" i="2"/>
  <c r="LE107" i="2"/>
  <c r="IH107" i="2"/>
  <c r="IL107" i="2"/>
  <c r="LI107" i="2"/>
  <c r="IH85" i="2"/>
  <c r="LE85" i="2"/>
  <c r="IL85" i="2"/>
  <c r="LI85" i="2"/>
  <c r="GX85" i="2"/>
  <c r="JU85" i="2"/>
  <c r="HF99" i="2"/>
  <c r="KC99" i="2"/>
  <c r="HB85" i="2"/>
  <c r="JY85" i="2"/>
  <c r="HF91" i="2"/>
  <c r="KC91" i="2"/>
  <c r="HN107" i="2"/>
  <c r="KK107" i="2"/>
  <c r="HJ91" i="2"/>
  <c r="KG91" i="2"/>
  <c r="HN99" i="2"/>
  <c r="KK99" i="2"/>
  <c r="HN85" i="2"/>
  <c r="KK85" i="2"/>
  <c r="HR91" i="2"/>
  <c r="KO91" i="2"/>
  <c r="HV99" i="2"/>
  <c r="KS99" i="2"/>
  <c r="KW107" i="2"/>
  <c r="HZ107" i="2"/>
  <c r="LC80" i="2"/>
  <c r="HB80" i="2"/>
  <c r="GK80" i="2"/>
  <c r="GW80" i="2"/>
  <c r="GF80" i="2"/>
  <c r="GR80" i="2"/>
  <c r="HX75" i="2"/>
  <c r="KU75" i="2"/>
  <c r="HZ75" i="2"/>
  <c r="KW75" i="2"/>
  <c r="ID75" i="2"/>
  <c r="LA75" i="2"/>
  <c r="IF75" i="2"/>
  <c r="LC75" i="2"/>
  <c r="IH75" i="2"/>
  <c r="LE75" i="2"/>
  <c r="IJ75" i="2"/>
  <c r="LG75" i="2"/>
  <c r="IL75" i="2"/>
  <c r="LI75" i="2"/>
  <c r="IB75" i="2"/>
  <c r="KY75" i="2"/>
  <c r="IN75" i="2"/>
  <c r="LK75" i="2"/>
  <c r="GG59" i="2"/>
  <c r="JD59" i="2"/>
  <c r="JB51" i="2"/>
  <c r="GE51" i="2"/>
  <c r="IZ44" i="2"/>
  <c r="GC44" i="2"/>
  <c r="AH90" i="2"/>
  <c r="DP122" i="2" s="1"/>
  <c r="HB115" i="2" l="1"/>
  <c r="JY115" i="2"/>
  <c r="HR115" i="2"/>
  <c r="KO115" i="2"/>
  <c r="LE115" i="2"/>
  <c r="IH115" i="2"/>
  <c r="HN115" i="2"/>
  <c r="KK115" i="2"/>
  <c r="KS115" i="2"/>
  <c r="HV115" i="2"/>
  <c r="HJ115" i="2"/>
  <c r="KG115" i="2"/>
  <c r="GX115" i="2"/>
  <c r="JU115" i="2"/>
  <c r="HF115" i="2"/>
  <c r="KC115" i="2"/>
  <c r="KW115" i="2"/>
  <c r="HZ115" i="2"/>
  <c r="LI115" i="2"/>
  <c r="IL115" i="2"/>
  <c r="LA115" i="2"/>
  <c r="ID115" i="2"/>
  <c r="HP132" i="2"/>
  <c r="KM123" i="2"/>
  <c r="HP123" i="2"/>
  <c r="GM122" i="2"/>
  <c r="AH143" i="2"/>
  <c r="JJ122" i="2" l="1"/>
  <c r="AH149" i="2"/>
  <c r="BS149" i="2" s="1"/>
  <c r="AH155" i="2" s="1"/>
  <c r="BS155" i="2" s="1"/>
  <c r="AH161" i="2" l="1"/>
  <c r="DD74" i="2" s="1"/>
  <c r="EW74" i="2"/>
  <c r="GA74" i="2" l="1"/>
  <c r="IX74" i="2"/>
</calcChain>
</file>

<file path=xl/sharedStrings.xml><?xml version="1.0" encoding="utf-8"?>
<sst xmlns="http://schemas.openxmlformats.org/spreadsheetml/2006/main" count="204" uniqueCount="105">
  <si>
    <t>から</t>
    <phoneticPr fontId="2"/>
  </si>
  <si>
    <t>まで</t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</si>
  <si>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</si>
  <si>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</si>
  <si>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</si>
  <si>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</si>
  <si>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</si>
  <si>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均等割額</t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</si>
  <si>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1"/>
  </si>
  <si>
    <t>加　　入　　者</t>
    <rPh sb="0" eb="1">
      <t>カ</t>
    </rPh>
    <rPh sb="3" eb="4">
      <t>ニュウ</t>
    </rPh>
    <rPh sb="6" eb="7">
      <t>シャ</t>
    </rPh>
    <phoneticPr fontId="1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</si>
  <si>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1"/>
  </si>
  <si>
    <t>法人情報</t>
    <rPh sb="0" eb="2">
      <t>ホウジン</t>
    </rPh>
    <rPh sb="2" eb="4">
      <t>ジョウホウ</t>
    </rPh>
    <phoneticPr fontId="11"/>
  </si>
  <si>
    <t>所在地</t>
    <rPh sb="0" eb="3">
      <t>ショザイチ</t>
    </rPh>
    <phoneticPr fontId="11"/>
  </si>
  <si>
    <t>法人名</t>
    <rPh sb="0" eb="2">
      <t>ホウジン</t>
    </rPh>
    <rPh sb="2" eb="3">
      <t>メイ</t>
    </rPh>
    <phoneticPr fontId="11"/>
  </si>
  <si>
    <t>管理番号</t>
    <rPh sb="0" eb="2">
      <t>カンリ</t>
    </rPh>
    <rPh sb="2" eb="4">
      <t>バンゴウ</t>
    </rPh>
    <phoneticPr fontId="1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</si>
  <si>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1"/>
  </si>
  <si>
    <t>法人税割額</t>
    <rPh sb="0" eb="3">
      <t>ホウジンゼイ</t>
    </rPh>
    <rPh sb="3" eb="4">
      <t>ワリ</t>
    </rPh>
    <rPh sb="4" eb="5">
      <t>ガク</t>
    </rPh>
    <phoneticPr fontId="11"/>
  </si>
  <si>
    <t>01</t>
    <phoneticPr fontId="11"/>
  </si>
  <si>
    <t>円</t>
    <rPh sb="0" eb="1">
      <t>エン</t>
    </rPh>
    <phoneticPr fontId="11"/>
  </si>
  <si>
    <t>申告情報</t>
    <rPh sb="0" eb="2">
      <t>シンコク</t>
    </rPh>
    <rPh sb="2" eb="4">
      <t>ジョウホウ</t>
    </rPh>
    <phoneticPr fontId="11"/>
  </si>
  <si>
    <t>02</t>
    <phoneticPr fontId="11"/>
  </si>
  <si>
    <t>03</t>
    <phoneticPr fontId="11"/>
  </si>
  <si>
    <t>05</t>
    <phoneticPr fontId="11"/>
  </si>
  <si>
    <t>納付額</t>
    <rPh sb="0" eb="2">
      <t>ノウフ</t>
    </rPh>
    <rPh sb="2" eb="3">
      <t>ガク</t>
    </rPh>
    <phoneticPr fontId="11"/>
  </si>
  <si>
    <t>均 等 割 額</t>
    <rPh sb="0" eb="1">
      <t>ヒトシ</t>
    </rPh>
    <rPh sb="2" eb="3">
      <t>トウ</t>
    </rPh>
    <rPh sb="4" eb="5">
      <t>ワリ</t>
    </rPh>
    <rPh sb="6" eb="7">
      <t>ガク</t>
    </rPh>
    <phoneticPr fontId="11"/>
  </si>
  <si>
    <t>延　滞　金</t>
    <rPh sb="0" eb="1">
      <t>エン</t>
    </rPh>
    <rPh sb="2" eb="3">
      <t>タイ</t>
    </rPh>
    <rPh sb="4" eb="5">
      <t>キン</t>
    </rPh>
    <phoneticPr fontId="11"/>
  </si>
  <si>
    <t>合　計　額</t>
    <rPh sb="0" eb="1">
      <t>ゴウ</t>
    </rPh>
    <rPh sb="2" eb="3">
      <t>ケイ</t>
    </rPh>
    <rPh sb="4" eb="5">
      <t>ガク</t>
    </rPh>
    <phoneticPr fontId="11"/>
  </si>
  <si>
    <t>上記のとおり納付します。</t>
    <rPh sb="0" eb="2">
      <t>ジョウキ</t>
    </rPh>
    <rPh sb="6" eb="8">
      <t>ノウフ</t>
    </rPh>
    <phoneticPr fontId="11"/>
  </si>
  <si>
    <t>今日の日付</t>
    <rPh sb="0" eb="2">
      <t>キョウ</t>
    </rPh>
    <rPh sb="3" eb="5">
      <t>ヒヅケ</t>
    </rPh>
    <phoneticPr fontId="11"/>
  </si>
  <si>
    <t>ビル・マンション名</t>
    <rPh sb="8" eb="9">
      <t>メイ</t>
    </rPh>
    <phoneticPr fontId="2"/>
  </si>
  <si>
    <t>事業
年度</t>
    <rPh sb="0" eb="2">
      <t>ジギョウ</t>
    </rPh>
    <rPh sb="3" eb="5">
      <t>ネンド</t>
    </rPh>
    <phoneticPr fontId="2"/>
  </si>
  <si>
    <t>開始の日</t>
    <rPh sb="0" eb="2">
      <t>カイシ</t>
    </rPh>
    <rPh sb="3" eb="4">
      <t>ヒ</t>
    </rPh>
    <phoneticPr fontId="2"/>
  </si>
  <si>
    <t>終了の日</t>
    <rPh sb="0" eb="2">
      <t>シュウリョウ</t>
    </rPh>
    <rPh sb="3" eb="4">
      <t>ヒ</t>
    </rPh>
    <phoneticPr fontId="2"/>
  </si>
  <si>
    <t>申告区分</t>
    <rPh sb="0" eb="4">
      <t>シンコククブン</t>
    </rPh>
    <phoneticPr fontId="2"/>
  </si>
  <si>
    <t>納期限</t>
    <rPh sb="0" eb="3">
      <t>ノウキゲン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</si>
  <si>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</si>
  <si>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</si>
  <si>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</si>
  <si>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</si>
  <si>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</si>
  <si>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</si>
  <si>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法人市町村民税領収証書</t>
    <rPh sb="0" eb="2">
      <t>ホウジン</t>
    </rPh>
    <rPh sb="2" eb="5">
      <t>シチョウソン</t>
    </rPh>
    <rPh sb="5" eb="6">
      <t>ミン</t>
    </rPh>
    <rPh sb="6" eb="7">
      <t>ゼイ</t>
    </rPh>
    <rPh sb="7" eb="9">
      <t>リョウシュウ</t>
    </rPh>
    <rPh sb="9" eb="11">
      <t>ショウショ</t>
    </rPh>
    <phoneticPr fontId="11"/>
  </si>
  <si>
    <t>都道
府県</t>
    <rPh sb="0" eb="2">
      <t>トドウ</t>
    </rPh>
    <rPh sb="3" eb="5">
      <t>フケン</t>
    </rPh>
    <phoneticPr fontId="2"/>
  </si>
  <si>
    <t>市町村</t>
    <rPh sb="0" eb="3">
      <t>シチョウソン</t>
    </rPh>
    <phoneticPr fontId="2"/>
  </si>
  <si>
    <t>御中</t>
    <rPh sb="0" eb="2">
      <t>オンチュウ</t>
    </rPh>
    <phoneticPr fontId="1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</si>
  <si>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1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</si>
  <si>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11"/>
  </si>
  <si>
    <t>年度の判定</t>
    <rPh sb="0" eb="2">
      <t>ネンド</t>
    </rPh>
    <rPh sb="3" eb="5">
      <t>ハンテイ</t>
    </rPh>
    <phoneticPr fontId="11"/>
  </si>
  <si>
    <t>年度末の日</t>
    <rPh sb="0" eb="3">
      <t>ネンドマツ</t>
    </rPh>
    <rPh sb="4" eb="5">
      <t>ヒ</t>
    </rPh>
    <phoneticPr fontId="11"/>
  </si>
  <si>
    <t>曜日</t>
    <rPh sb="0" eb="2">
      <t>ヨウビ</t>
    </rPh>
    <phoneticPr fontId="2"/>
  </si>
  <si>
    <t>休日判定後</t>
    <rPh sb="0" eb="5">
      <t>キュウジツハンテイゴ</t>
    </rPh>
    <phoneticPr fontId="11"/>
  </si>
  <si>
    <t>当該年度</t>
    <rPh sb="0" eb="4">
      <t>トウガイネンド</t>
    </rPh>
    <phoneticPr fontId="11"/>
  </si>
  <si>
    <t>西暦</t>
    <rPh sb="0" eb="2">
      <t>セイレキ</t>
    </rPh>
    <phoneticPr fontId="2"/>
  </si>
  <si>
    <t>.</t>
    <phoneticPr fontId="2"/>
  </si>
  <si>
    <t>）</t>
    <phoneticPr fontId="2"/>
  </si>
  <si>
    <t>（</t>
    <phoneticPr fontId="2"/>
  </si>
  <si>
    <t>※その他を選択した場合、入力してください。</t>
    <rPh sb="3" eb="4">
      <t>タ</t>
    </rPh>
    <rPh sb="5" eb="7">
      <t>センタク</t>
    </rPh>
    <rPh sb="9" eb="11">
      <t>バアイ</t>
    </rPh>
    <rPh sb="12" eb="14">
      <t>ニュウリョク</t>
    </rPh>
    <phoneticPr fontId="2"/>
  </si>
  <si>
    <t>から</t>
    <phoneticPr fontId="2"/>
  </si>
  <si>
    <t>まで</t>
    <phoneticPr fontId="2"/>
  </si>
  <si>
    <t>)</t>
    <phoneticPr fontId="2"/>
  </si>
  <si>
    <t>(</t>
    <phoneticPr fontId="2"/>
  </si>
  <si>
    <t>法人税割額</t>
    <phoneticPr fontId="2"/>
  </si>
  <si>
    <t>均等割額</t>
    <phoneticPr fontId="2"/>
  </si>
  <si>
    <t>延滞金</t>
    <phoneticPr fontId="2"/>
  </si>
  <si>
    <t>合計額</t>
    <phoneticPr fontId="2"/>
  </si>
  <si>
    <t>督促手数料</t>
    <rPh sb="0" eb="5">
      <t>トクソクテスウリョウ</t>
    </rPh>
    <phoneticPr fontId="2"/>
  </si>
  <si>
    <t>04</t>
    <phoneticPr fontId="2"/>
  </si>
  <si>
    <t>億</t>
    <rPh sb="0" eb="1">
      <t>オク</t>
    </rPh>
    <phoneticPr fontId="2"/>
  </si>
  <si>
    <t>領収日付印</t>
    <phoneticPr fontId="2"/>
  </si>
  <si>
    <t>督促手数料</t>
    <rPh sb="0" eb="5">
      <t>トクソクテスウリョウ</t>
    </rPh>
    <phoneticPr fontId="11"/>
  </si>
  <si>
    <t>年 度</t>
    <rPh sb="0" eb="1">
      <t>ネン</t>
    </rPh>
    <rPh sb="2" eb="3">
      <t>ド</t>
    </rPh>
    <phoneticPr fontId="11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</si>
  <si>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1"/>
  </si>
  <si>
    <t>法人市町村民税納付書</t>
    <rPh sb="0" eb="2">
      <t>ホウジン</t>
    </rPh>
    <rPh sb="2" eb="5">
      <t>シチョウソン</t>
    </rPh>
    <rPh sb="5" eb="6">
      <t>ミン</t>
    </rPh>
    <rPh sb="6" eb="7">
      <t>ゼイ</t>
    </rPh>
    <rPh sb="7" eb="10">
      <t>ノウフショ</t>
    </rPh>
    <phoneticPr fontId="11"/>
  </si>
  <si>
    <t>納期限</t>
    <phoneticPr fontId="2"/>
  </si>
  <si>
    <t>日計</t>
    <rPh sb="0" eb="2">
      <t>ニッケイ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</si>
  <si>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</si>
  <si>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</si>
  <si>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法人市町村民税領収済通知書</t>
    <rPh sb="0" eb="2">
      <t>ホウジン</t>
    </rPh>
    <rPh sb="2" eb="5">
      <t>シチョウソン</t>
    </rPh>
    <rPh sb="5" eb="6">
      <t>ミン</t>
    </rPh>
    <rPh sb="6" eb="7">
      <t>ゼイ</t>
    </rPh>
    <rPh sb="7" eb="9">
      <t>リョウシュウ</t>
    </rPh>
    <rPh sb="9" eb="10">
      <t>ズ</t>
    </rPh>
    <rPh sb="10" eb="13">
      <t>ツウチショ</t>
    </rPh>
    <phoneticPr fontId="11"/>
  </si>
  <si>
    <t>指定金融</t>
    <rPh sb="0" eb="4">
      <t>シテイキンユウ</t>
    </rPh>
    <phoneticPr fontId="2"/>
  </si>
  <si>
    <t>機関名</t>
    <rPh sb="0" eb="3">
      <t>キカンメイ</t>
    </rPh>
    <phoneticPr fontId="2"/>
  </si>
  <si>
    <t>(取りまとめ店)</t>
    <rPh sb="1" eb="2">
      <t>ト</t>
    </rPh>
    <rPh sb="6" eb="7">
      <t>テン</t>
    </rPh>
    <phoneticPr fontId="2"/>
  </si>
  <si>
    <t>(取りまとめ局)</t>
    <rPh sb="1" eb="2">
      <t>ト</t>
    </rPh>
    <rPh sb="6" eb="7">
      <t>キョク</t>
    </rPh>
    <phoneticPr fontId="2"/>
  </si>
  <si>
    <t>上記のとおり通知します。（市町村保管）</t>
    <rPh sb="0" eb="2">
      <t>ジョウキ</t>
    </rPh>
    <rPh sb="6" eb="8">
      <t>ツウチ</t>
    </rPh>
    <rPh sb="13" eb="18">
      <t>シチョウソンホカン</t>
    </rPh>
    <phoneticPr fontId="11"/>
  </si>
  <si>
    <t>【１枚目】</t>
    <rPh sb="2" eb="4">
      <t>マイメ</t>
    </rPh>
    <phoneticPr fontId="2"/>
  </si>
  <si>
    <t>【２枚目】</t>
    <rPh sb="2" eb="4">
      <t>マイメ</t>
    </rPh>
    <phoneticPr fontId="2"/>
  </si>
  <si>
    <t>【３枚目】</t>
    <rPh sb="2" eb="4">
      <t>マイメ</t>
    </rPh>
    <phoneticPr fontId="2"/>
  </si>
  <si>
    <t>（切り取り線）</t>
    <rPh sb="1" eb="6">
      <t>キリトリセン</t>
    </rPh>
    <phoneticPr fontId="2"/>
  </si>
  <si>
    <t>注意</t>
    <rPh sb="0" eb="2">
      <t>チュウイ</t>
    </rPh>
    <phoneticPr fontId="2"/>
  </si>
  <si>
    <t>　●A4サイズ横に印刷してご使用ください。（裏紙・感熱紙は使用できません。）</t>
    <rPh sb="7" eb="8">
      <t>ヨコ</t>
    </rPh>
    <rPh sb="9" eb="11">
      <t>インサツ</t>
    </rPh>
    <rPh sb="14" eb="16">
      <t>シヨウ</t>
    </rPh>
    <rPh sb="22" eb="24">
      <t>ウラガミ</t>
    </rPh>
    <rPh sb="25" eb="28">
      <t>カンネツシ</t>
    </rPh>
    <rPh sb="29" eb="31">
      <t>シヨウ</t>
    </rPh>
    <phoneticPr fontId="2"/>
  </si>
  <si>
    <t>　●点線に沿って切り離し、３枚１組で提出してください。</t>
    <rPh sb="2" eb="4">
      <t>テンセン</t>
    </rPh>
    <rPh sb="5" eb="6">
      <t>ソ</t>
    </rPh>
    <rPh sb="8" eb="9">
      <t>キ</t>
    </rPh>
    <rPh sb="10" eb="11">
      <t>ハナ</t>
    </rPh>
    <rPh sb="14" eb="15">
      <t>マイ</t>
    </rPh>
    <rPh sb="16" eb="17">
      <t>クミ</t>
    </rPh>
    <rPh sb="18" eb="20">
      <t>テイシュツ</t>
    </rPh>
    <phoneticPr fontId="2"/>
  </si>
  <si>
    <t>白紙印刷</t>
    <rPh sb="0" eb="4">
      <t>ハクシインサツ</t>
    </rPh>
    <phoneticPr fontId="2"/>
  </si>
  <si>
    <t>×</t>
  </si>
  <si>
    <t>　　　　　　　○北海道内のゆうちょ銀行及び郵便局　　○遠軽町役場出納課、各総合支所及び安国出張所窓口</t>
    <phoneticPr fontId="2"/>
  </si>
  <si>
    <t>　　　　　　　※上記以外のゆうちょ銀行及び郵便局で納付される場合は、『払込取扱票』が必要となりますのでご連絡ください。</t>
    <rPh sb="35" eb="40">
      <t>ハライコミトリアツカイヒョウ</t>
    </rPh>
    <phoneticPr fontId="2"/>
  </si>
  <si>
    <r>
      <t>　</t>
    </r>
    <r>
      <rPr>
        <b/>
        <sz val="18"/>
        <rFont val="ＭＳ 明朝"/>
        <family val="1"/>
        <charset val="128"/>
      </rPr>
      <t>⇒　印刷エリア　(　こちらのみ印刷されます　)</t>
    </r>
    <rPh sb="3" eb="5">
      <t>インサツ</t>
    </rPh>
    <rPh sb="16" eb="18">
      <t>インサツ</t>
    </rPh>
    <phoneticPr fontId="11"/>
  </si>
  <si>
    <t>入　力　エ　リ　ア</t>
    <rPh sb="0" eb="1">
      <t>イ</t>
    </rPh>
    <rPh sb="2" eb="3">
      <t>チカラ</t>
    </rPh>
    <phoneticPr fontId="11"/>
  </si>
  <si>
    <t>市町村コード</t>
    <rPh sb="0" eb="3">
      <t>シチョウソン</t>
    </rPh>
    <rPh sb="1" eb="3">
      <t>チョウソン</t>
    </rPh>
    <phoneticPr fontId="11"/>
  </si>
  <si>
    <t>事業年度又は連結事業年度</t>
    <rPh sb="0" eb="1">
      <t>ジ</t>
    </rPh>
    <rPh sb="1" eb="2">
      <t>ギョウ</t>
    </rPh>
    <rPh sb="2" eb="3">
      <t>ネン</t>
    </rPh>
    <rPh sb="3" eb="4">
      <t>ド</t>
    </rPh>
    <rPh sb="4" eb="5">
      <t>マタ</t>
    </rPh>
    <rPh sb="6" eb="8">
      <t>レンケツ</t>
    </rPh>
    <rPh sb="8" eb="12">
      <t>ジギョウネンド</t>
    </rPh>
    <phoneticPr fontId="11"/>
  </si>
  <si>
    <t>◎納付場所　　○遠軽信用金庫本支店及び役場庁舎派出所　　○北海道労働金庫北見支店遠軽出張所　　○えんゆう農業協同組合遠軽支所及び生田原支所</t>
    <rPh sb="21" eb="23">
      <t>チョウシャ</t>
    </rPh>
    <phoneticPr fontId="2"/>
  </si>
  <si>
    <t>第二十二号の四様式</t>
    <rPh sb="0" eb="5">
      <t>ダイ22ゴウ</t>
    </rPh>
    <rPh sb="6" eb="7">
      <t>4</t>
    </rPh>
    <rPh sb="7" eb="9">
      <t>ヨウシキ</t>
    </rPh>
    <phoneticPr fontId="2"/>
  </si>
  <si>
    <r>
      <rPr>
        <b/>
        <u/>
        <sz val="10.5"/>
        <color indexed="8"/>
        <rFont val="ＭＳ 明朝"/>
        <family val="1"/>
        <charset val="128"/>
      </rPr>
      <t>法人市町村民税納付書の作成のしかた（遠軽町様式）</t>
    </r>
    <r>
      <rPr>
        <sz val="10.5"/>
        <color indexed="8"/>
        <rFont val="ＭＳ 明朝"/>
        <family val="1"/>
        <charset val="128"/>
      </rPr>
      <t/>
    </r>
    <rPh sb="2" eb="5">
      <t>シチョウソン</t>
    </rPh>
    <rPh sb="18" eb="21">
      <t>エンガルチョウ</t>
    </rPh>
    <phoneticPr fontId="11"/>
  </si>
  <si>
    <r>
      <rPr>
        <sz val="10.5"/>
        <color indexed="12"/>
        <rFont val="ＭＳ 明朝"/>
        <family val="1"/>
        <charset val="128"/>
      </rPr>
      <t>①必要事項の入力</t>
    </r>
    <r>
      <rPr>
        <sz val="10.5"/>
        <color indexed="8"/>
        <rFont val="ＭＳ 明朝"/>
        <family val="1"/>
        <charset val="128"/>
      </rPr>
      <t xml:space="preserve">
　入力エリアの法人情報・申告情報・納付額の欄を入力してください。
　</t>
    </r>
    <r>
      <rPr>
        <b/>
        <sz val="10.5"/>
        <color rgb="FFFF0000"/>
        <rFont val="ＭＳ 明朝"/>
        <family val="1"/>
        <charset val="128"/>
      </rPr>
      <t>※太枠は入力必須項目です。</t>
    </r>
    <r>
      <rPr>
        <sz val="10.5"/>
        <color indexed="8"/>
        <rFont val="ＭＳ 明朝"/>
        <family val="1"/>
        <charset val="128"/>
      </rPr>
      <t xml:space="preserve">
</t>
    </r>
    <r>
      <rPr>
        <sz val="10.5"/>
        <color indexed="12"/>
        <rFont val="ＭＳ 明朝"/>
        <family val="1"/>
        <charset val="128"/>
      </rPr>
      <t>②納付書の印刷</t>
    </r>
    <r>
      <rPr>
        <sz val="10.5"/>
        <color indexed="8"/>
        <rFont val="ＭＳ 明朝"/>
        <family val="1"/>
        <charset val="128"/>
      </rPr>
      <t xml:space="preserve">
　入力が完了したら、原稿サイズのままＡ４用紙に印刷してください。
</t>
    </r>
    <r>
      <rPr>
        <sz val="10.5"/>
        <color indexed="12"/>
        <rFont val="ＭＳ 明朝"/>
        <family val="1"/>
        <charset val="128"/>
      </rPr>
      <t>③納付書の切り離し</t>
    </r>
    <r>
      <rPr>
        <sz val="10.5"/>
        <color indexed="8"/>
        <rFont val="ＭＳ 明朝"/>
        <family val="1"/>
        <charset val="128"/>
      </rPr>
      <t xml:space="preserve">
　点線に沿って切り離し、３枚１組として使用してください。</t>
    </r>
    <rPh sb="44" eb="46">
      <t>フトワク</t>
    </rPh>
    <rPh sb="47" eb="49">
      <t>ニュウリョク</t>
    </rPh>
    <rPh sb="49" eb="51">
      <t>ヒッス</t>
    </rPh>
    <rPh sb="51" eb="53">
      <t>コウモク</t>
    </rPh>
    <phoneticPr fontId="11"/>
  </si>
  <si>
    <t>※選択してください※</t>
  </si>
  <si>
    <t>令和</t>
  </si>
  <si>
    <t>◎お問い合わせ先
　遠軽町総務部税務課
　電話 0158-42-4814（直通）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</si>
</sst>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00"/>
    <numFmt numFmtId="177" formatCode="[$-411]ggge&quot;年&quot;m&quot;月&quot;d&quot;日&quot;;@"/>
    <numFmt numFmtId="178" formatCode="aaaa"/>
    <numFmt numFmtId="179" formatCode="&quot;(&quot;&quot;)&quot;"/>
    <numFmt numFmtId="180" formatCode="00000000"/>
    <numFmt numFmtId="181" formatCode="&quot;作成:&quot;ge/m/d"/>
    <numFmt numFmtId="182" formatCode="#,##0;&quot;▲&quot;#,##0"/>
  </numFmts>
  <fonts count="4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b/>
      <sz val="11"/>
      <color theme="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4"/>
      <color indexed="10"/>
      <name val="ＭＳ 明朝"/>
      <family val="1"/>
      <charset val="128"/>
    </font>
    <font>
      <sz val="5"/>
      <name val="ＭＳ 明朝"/>
      <family val="1"/>
      <charset val="128"/>
    </font>
    <font>
      <sz val="11"/>
      <color theme="8" tint="0.7999816888943144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"/>
      <color theme="3" tint="0.59999389629810485"/>
      <name val="ＭＳ 明朝"/>
      <family val="1"/>
      <charset val="128"/>
    </font>
    <font>
      <sz val="4"/>
      <name val="ＭＳ 明朝"/>
      <family val="1"/>
      <charset val="128"/>
    </font>
    <font>
      <b/>
      <sz val="72"/>
      <name val="ＭＳ 明朝"/>
      <family val="1"/>
      <charset val="128"/>
    </font>
    <font>
      <sz val="10"/>
      <color theme="3" tint="0.59999389629810485"/>
      <name val="ＭＳ 明朝"/>
      <family val="1"/>
      <charset val="128"/>
    </font>
    <font>
      <b/>
      <sz val="11"/>
      <color theme="8" tint="0.79998168889431442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0.5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.5"/>
      <color indexed="12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color theme="0"/>
      <name val="ＭＳ 明朝"/>
      <family val="1"/>
      <charset val="128"/>
    </font>
    <font>
      <sz val="6"/>
      <color theme="9" tint="-0.499984740745262"/>
      <name val="ＭＳ 明朝"/>
      <family val="1"/>
      <charset val="128"/>
    </font>
    <font>
      <sz val="5"/>
      <color theme="9" tint="-0.499984740745262"/>
      <name val="ＭＳ 明朝"/>
      <family val="1"/>
      <charset val="128"/>
    </font>
    <font>
      <sz val="10"/>
      <color theme="9" tint="-0.499984740745262"/>
      <name val="ＭＳ 明朝"/>
      <family val="1"/>
      <charset val="128"/>
    </font>
    <font>
      <sz val="7"/>
      <color theme="9" tint="-0.499984740745262"/>
      <name val="ＭＳ 明朝"/>
      <family val="1"/>
      <charset val="128"/>
    </font>
    <font>
      <sz val="8"/>
      <color theme="9" tint="-0.499984740745262"/>
      <name val="ＭＳ 明朝"/>
      <family val="1"/>
      <charset val="128"/>
    </font>
    <font>
      <sz val="5.5"/>
      <color theme="9" tint="-0.499984740745262"/>
      <name val="ＭＳ 明朝"/>
      <family val="1"/>
      <charset val="128"/>
    </font>
    <font>
      <sz val="9"/>
      <color theme="9" tint="-0.499984740745262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9" tint="-0.499984740745262"/>
      </left>
      <right style="thin">
        <color indexed="64"/>
      </right>
      <top style="thin">
        <color theme="9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9" tint="-0.499984740745262"/>
      </right>
      <top style="thin">
        <color theme="9" tint="-0.499984740745262"/>
      </top>
      <bottom style="thin">
        <color indexed="64"/>
      </bottom>
      <diagonal/>
    </border>
    <border>
      <left style="thin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auto="1"/>
      </right>
      <top style="thin">
        <color auto="1"/>
      </top>
      <bottom style="thin">
        <color theme="9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9" tint="-0.499984740745262"/>
      </bottom>
      <diagonal/>
    </border>
    <border>
      <left style="thin">
        <color auto="1"/>
      </left>
      <right style="thin">
        <color theme="9" tint="-0.499984740745262"/>
      </right>
      <top style="thin">
        <color auto="1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9" tint="-0.499984740745262"/>
      </right>
      <top style="thin">
        <color auto="1"/>
      </top>
      <bottom/>
      <diagonal/>
    </border>
    <border>
      <left style="hair">
        <color theme="9" tint="-0.499984740745262"/>
      </left>
      <right/>
      <top style="thin">
        <color theme="9" tint="-0.499984740745262"/>
      </top>
      <bottom/>
      <diagonal/>
    </border>
    <border>
      <left/>
      <right style="hair">
        <color theme="9" tint="-0.499984740745262"/>
      </right>
      <top style="thin">
        <color theme="9" tint="-0.499984740745262"/>
      </top>
      <bottom/>
      <diagonal/>
    </border>
    <border>
      <left style="hair">
        <color theme="9" tint="-0.499984740745262"/>
      </left>
      <right/>
      <top/>
      <bottom/>
      <diagonal/>
    </border>
    <border>
      <left/>
      <right style="hair">
        <color theme="9" tint="-0.499984740745262"/>
      </right>
      <top/>
      <bottom/>
      <diagonal/>
    </border>
    <border>
      <left/>
      <right style="hair">
        <color theme="9" tint="-0.499984740745262"/>
      </right>
      <top/>
      <bottom style="thin">
        <color theme="9" tint="-0.499984740745262"/>
      </bottom>
      <diagonal/>
    </border>
    <border>
      <left style="hair">
        <color theme="9" tint="-0.499984740745262"/>
      </left>
      <right/>
      <top/>
      <bottom style="thin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thin">
        <color theme="9" tint="-0.499984740745262"/>
      </left>
      <right/>
      <top style="medium">
        <color theme="9" tint="-0.499984740745262"/>
      </top>
      <bottom/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 style="hair">
        <color theme="9" tint="-0.499984740745262"/>
      </left>
      <right/>
      <top style="medium">
        <color theme="9" tint="-0.499984740745262"/>
      </top>
      <bottom/>
      <diagonal/>
    </border>
    <border>
      <left/>
      <right style="hair">
        <color theme="9" tint="-0.499984740745262"/>
      </right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 style="thin">
        <color theme="9" tint="-0.499984740745262"/>
      </left>
      <right/>
      <top/>
      <bottom style="medium">
        <color theme="9" tint="-0.499984740745262"/>
      </bottom>
      <diagonal/>
    </border>
    <border>
      <left/>
      <right style="thin">
        <color theme="9" tint="-0.499984740745262"/>
      </right>
      <top/>
      <bottom style="medium">
        <color theme="9" tint="-0.499984740745262"/>
      </bottom>
      <diagonal/>
    </border>
    <border>
      <left style="hair">
        <color theme="9" tint="-0.499984740745262"/>
      </left>
      <right/>
      <top/>
      <bottom style="medium">
        <color theme="9" tint="-0.499984740745262"/>
      </bottom>
      <diagonal/>
    </border>
    <border>
      <left/>
      <right style="hair">
        <color theme="9" tint="-0.499984740745262"/>
      </right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542">
    <xf numFmtId="0" fontId="0" fillId="0" borderId="0" xfId="0"/>
    <xf numFmtId="0" fontId="7" fillId="0" borderId="0" xfId="1" applyFont="1" applyAlignment="1" applyProtection="1">
      <alignment vertical="center"/>
    </xf>
    <xf numFmtId="0" fontId="7" fillId="2" borderId="0" xfId="1" applyFont="1" applyFill="1" applyAlignment="1" applyProtection="1">
      <alignment vertical="center"/>
    </xf>
    <xf numFmtId="0" fontId="7" fillId="2" borderId="0" xfId="1" applyFont="1" applyFill="1" applyBorder="1" applyAlignment="1" applyProtection="1">
      <alignment vertical="center"/>
    </xf>
    <xf numFmtId="0" fontId="7" fillId="6" borderId="0" xfId="1" applyFont="1" applyFill="1" applyAlignment="1" applyProtection="1">
      <alignment vertical="center"/>
    </xf>
    <xf numFmtId="0" fontId="7" fillId="4" borderId="2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 vertical="center"/>
    </xf>
    <xf numFmtId="0" fontId="7" fillId="4" borderId="8" xfId="1" applyFont="1" applyFill="1" applyBorder="1" applyAlignment="1" applyProtection="1">
      <alignment horizontal="center" vertical="center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4" xfId="1" applyFont="1" applyFill="1" applyBorder="1" applyAlignment="1" applyProtection="1">
      <alignment horizontal="center" vertical="center"/>
    </xf>
    <xf numFmtId="0" fontId="7" fillId="4" borderId="10" xfId="1" applyFont="1" applyFill="1" applyBorder="1" applyAlignment="1" applyProtection="1">
      <alignment horizontal="center" vertical="center"/>
    </xf>
    <xf numFmtId="0" fontId="7" fillId="6" borderId="2" xfId="1" applyFont="1" applyFill="1" applyBorder="1" applyAlignment="1" applyProtection="1">
      <alignment horizontal="center" vertical="center"/>
    </xf>
    <xf numFmtId="0" fontId="7" fillId="6" borderId="0" xfId="1" applyFont="1" applyFill="1" applyBorder="1" applyAlignment="1" applyProtection="1">
      <alignment horizontal="center" vertical="center"/>
    </xf>
    <xf numFmtId="0" fontId="7" fillId="6" borderId="0" xfId="1" applyFont="1" applyFill="1" applyBorder="1" applyAlignment="1" applyProtection="1">
      <alignment horizontal="center" vertical="center" wrapText="1"/>
    </xf>
    <xf numFmtId="0" fontId="15" fillId="6" borderId="0" xfId="1" applyFont="1" applyFill="1" applyBorder="1" applyAlignment="1" applyProtection="1">
      <alignment horizontal="center" vertical="center"/>
    </xf>
    <xf numFmtId="0" fontId="7" fillId="6" borderId="0" xfId="1" applyFont="1" applyFill="1" applyBorder="1" applyAlignment="1" applyProtection="1">
      <alignment vertical="center"/>
    </xf>
    <xf numFmtId="0" fontId="14" fillId="6" borderId="0" xfId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 applyProtection="1">
      <alignment horizontal="left" vertical="center" wrapText="1"/>
    </xf>
    <xf numFmtId="0" fontId="13" fillId="6" borderId="0" xfId="1" applyFont="1" applyFill="1" applyBorder="1" applyAlignment="1" applyProtection="1">
      <alignment horizontal="left" vertical="center"/>
    </xf>
    <xf numFmtId="0" fontId="19" fillId="6" borderId="0" xfId="1" applyFont="1" applyFill="1" applyBorder="1" applyAlignment="1" applyProtection="1">
      <alignment vertical="center"/>
    </xf>
    <xf numFmtId="0" fontId="20" fillId="6" borderId="0" xfId="1" applyFont="1" applyFill="1" applyBorder="1" applyAlignment="1" applyProtection="1">
      <alignment vertical="center"/>
    </xf>
    <xf numFmtId="0" fontId="7" fillId="4" borderId="2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 vertical="center"/>
    </xf>
    <xf numFmtId="0" fontId="7" fillId="4" borderId="8" xfId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26" fillId="6" borderId="0" xfId="1" applyFont="1" applyFill="1" applyAlignment="1" applyProtection="1">
      <alignment horizontal="left" vertical="distributed" wrapText="1"/>
    </xf>
    <xf numFmtId="0" fontId="7" fillId="8" borderId="0" xfId="1" applyFont="1" applyFill="1" applyBorder="1" applyAlignment="1" applyProtection="1">
      <alignment vertical="center"/>
    </xf>
    <xf numFmtId="0" fontId="7" fillId="8" borderId="14" xfId="1" applyFont="1" applyFill="1" applyBorder="1" applyAlignment="1" applyProtection="1">
      <alignment vertical="center"/>
    </xf>
    <xf numFmtId="0" fontId="31" fillId="8" borderId="0" xfId="1" applyFont="1" applyFill="1" applyAlignment="1" applyProtection="1">
      <alignment vertical="center"/>
    </xf>
    <xf numFmtId="0" fontId="7" fillId="8" borderId="13" xfId="1" applyFont="1" applyFill="1" applyBorder="1" applyAlignment="1" applyProtection="1">
      <alignment vertical="center"/>
    </xf>
    <xf numFmtId="0" fontId="7" fillId="8" borderId="0" xfId="1" applyFont="1" applyFill="1" applyAlignment="1" applyProtection="1">
      <alignment vertical="center"/>
    </xf>
    <xf numFmtId="0" fontId="7" fillId="8" borderId="0" xfId="1" applyFont="1" applyFill="1" applyBorder="1" applyAlignment="1" applyProtection="1">
      <alignment horizontal="center" vertical="center"/>
    </xf>
    <xf numFmtId="0" fontId="7" fillId="8" borderId="83" xfId="1" applyFont="1" applyFill="1" applyBorder="1" applyAlignment="1" applyProtection="1">
      <alignment vertical="center"/>
    </xf>
    <xf numFmtId="0" fontId="7" fillId="8" borderId="84" xfId="1" applyFont="1" applyFill="1" applyBorder="1" applyAlignment="1" applyProtection="1">
      <alignment vertical="center"/>
    </xf>
    <xf numFmtId="0" fontId="7" fillId="8" borderId="85" xfId="1" applyFont="1" applyFill="1" applyBorder="1" applyAlignment="1" applyProtection="1">
      <alignment vertical="center"/>
    </xf>
    <xf numFmtId="0" fontId="7" fillId="8" borderId="86" xfId="1" applyFont="1" applyFill="1" applyBorder="1" applyAlignment="1" applyProtection="1">
      <alignment vertical="center"/>
    </xf>
    <xf numFmtId="0" fontId="7" fillId="8" borderId="87" xfId="1" applyFont="1" applyFill="1" applyBorder="1" applyAlignment="1" applyProtection="1">
      <alignment vertical="center"/>
    </xf>
    <xf numFmtId="0" fontId="7" fillId="8" borderId="0" xfId="1" applyFont="1" applyFill="1" applyBorder="1" applyAlignment="1" applyProtection="1">
      <alignment vertical="center" shrinkToFit="1"/>
    </xf>
    <xf numFmtId="0" fontId="6" fillId="8" borderId="0" xfId="1" applyFont="1" applyFill="1" applyBorder="1" applyAlignment="1" applyProtection="1">
      <alignment horizontal="left" vertical="center" wrapText="1" shrinkToFit="1"/>
    </xf>
    <xf numFmtId="0" fontId="5" fillId="8" borderId="0" xfId="1" applyFont="1" applyFill="1" applyBorder="1" applyAlignment="1" applyProtection="1">
      <alignment horizontal="left" vertical="center" wrapText="1" shrinkToFit="1"/>
    </xf>
    <xf numFmtId="0" fontId="1" fillId="8" borderId="0" xfId="1" applyFont="1" applyFill="1" applyBorder="1" applyAlignment="1" applyProtection="1">
      <alignment horizontal="left" vertical="center" wrapText="1" shrinkToFit="1"/>
    </xf>
    <xf numFmtId="0" fontId="5" fillId="8" borderId="0" xfId="1" applyFont="1" applyFill="1" applyBorder="1" applyAlignment="1" applyProtection="1">
      <alignment horizontal="left" vertical="center" shrinkToFit="1"/>
    </xf>
    <xf numFmtId="0" fontId="1" fillId="8" borderId="0" xfId="1" applyFont="1" applyFill="1" applyBorder="1" applyAlignment="1" applyProtection="1">
      <alignment horizontal="center" vertical="center"/>
    </xf>
    <xf numFmtId="0" fontId="7" fillId="8" borderId="88" xfId="1" applyFont="1" applyFill="1" applyBorder="1" applyAlignment="1" applyProtection="1">
      <alignment vertical="center"/>
    </xf>
    <xf numFmtId="0" fontId="7" fillId="8" borderId="89" xfId="1" applyFont="1" applyFill="1" applyBorder="1" applyAlignment="1" applyProtection="1">
      <alignment vertical="center"/>
    </xf>
    <xf numFmtId="0" fontId="7" fillId="8" borderId="90" xfId="1" applyFont="1" applyFill="1" applyBorder="1" applyAlignment="1" applyProtection="1">
      <alignment vertical="center"/>
    </xf>
    <xf numFmtId="0" fontId="1" fillId="8" borderId="83" xfId="1" applyFont="1" applyFill="1" applyBorder="1" applyAlignment="1" applyProtection="1">
      <alignment horizontal="center" vertical="center"/>
    </xf>
    <xf numFmtId="0" fontId="1" fillId="8" borderId="84" xfId="1" applyFont="1" applyFill="1" applyBorder="1" applyAlignment="1" applyProtection="1">
      <alignment horizontal="center" vertical="center"/>
    </xf>
    <xf numFmtId="0" fontId="5" fillId="8" borderId="84" xfId="1" applyFont="1" applyFill="1" applyBorder="1" applyAlignment="1" applyProtection="1">
      <alignment horizontal="center" vertical="center"/>
    </xf>
    <xf numFmtId="0" fontId="5" fillId="8" borderId="85" xfId="1" applyFont="1" applyFill="1" applyBorder="1" applyAlignment="1" applyProtection="1">
      <alignment horizontal="center" vertical="center"/>
    </xf>
    <xf numFmtId="0" fontId="5" fillId="8" borderId="83" xfId="1" applyFont="1" applyFill="1" applyBorder="1" applyAlignment="1" applyProtection="1">
      <alignment horizontal="center" vertical="center"/>
    </xf>
    <xf numFmtId="0" fontId="5" fillId="8" borderId="86" xfId="1" applyFont="1" applyFill="1" applyBorder="1" applyAlignment="1" applyProtection="1">
      <alignment horizontal="center" vertical="center"/>
    </xf>
    <xf numFmtId="0" fontId="5" fillId="8" borderId="0" xfId="1" applyFont="1" applyFill="1" applyBorder="1" applyAlignment="1" applyProtection="1">
      <alignment horizontal="center" vertical="center"/>
    </xf>
    <xf numFmtId="0" fontId="5" fillId="8" borderId="87" xfId="1" applyFont="1" applyFill="1" applyBorder="1" applyAlignment="1" applyProtection="1">
      <alignment horizontal="center" vertical="center"/>
    </xf>
    <xf numFmtId="0" fontId="4" fillId="8" borderId="83" xfId="1" applyFont="1" applyFill="1" applyBorder="1" applyAlignment="1" applyProtection="1">
      <alignment horizontal="distributed" vertical="center"/>
    </xf>
    <xf numFmtId="0" fontId="4" fillId="8" borderId="84" xfId="1" applyFont="1" applyFill="1" applyBorder="1" applyAlignment="1" applyProtection="1">
      <alignment horizontal="distributed" vertical="center"/>
    </xf>
    <xf numFmtId="0" fontId="4" fillId="8" borderId="85" xfId="1" applyFont="1" applyFill="1" applyBorder="1" applyAlignment="1" applyProtection="1">
      <alignment horizontal="distributed" vertical="center"/>
    </xf>
    <xf numFmtId="0" fontId="4" fillId="8" borderId="86" xfId="1" applyFont="1" applyFill="1" applyBorder="1" applyAlignment="1" applyProtection="1">
      <alignment horizontal="distributed" vertical="center"/>
    </xf>
    <xf numFmtId="0" fontId="4" fillId="8" borderId="0" xfId="1" applyFont="1" applyFill="1" applyBorder="1" applyAlignment="1" applyProtection="1">
      <alignment horizontal="distributed" vertical="center"/>
    </xf>
    <xf numFmtId="0" fontId="4" fillId="8" borderId="87" xfId="1" applyFont="1" applyFill="1" applyBorder="1" applyAlignment="1" applyProtection="1">
      <alignment horizontal="distributed" vertical="center"/>
    </xf>
    <xf numFmtId="0" fontId="4" fillId="8" borderId="88" xfId="1" applyFont="1" applyFill="1" applyBorder="1" applyAlignment="1" applyProtection="1">
      <alignment horizontal="distributed" vertical="center"/>
    </xf>
    <xf numFmtId="0" fontId="4" fillId="8" borderId="89" xfId="1" applyFont="1" applyFill="1" applyBorder="1" applyAlignment="1" applyProtection="1">
      <alignment horizontal="distributed" vertical="center"/>
    </xf>
    <xf numFmtId="0" fontId="4" fillId="8" borderId="90" xfId="1" applyFont="1" applyFill="1" applyBorder="1" applyAlignment="1" applyProtection="1">
      <alignment horizontal="distributed" vertical="center"/>
    </xf>
    <xf numFmtId="0" fontId="7" fillId="8" borderId="88" xfId="1" applyNumberFormat="1" applyFont="1" applyFill="1" applyBorder="1" applyAlignment="1" applyProtection="1">
      <alignment horizontal="center" vertical="center"/>
    </xf>
    <xf numFmtId="0" fontId="7" fillId="8" borderId="89" xfId="1" applyNumberFormat="1" applyFont="1" applyFill="1" applyBorder="1" applyAlignment="1" applyProtection="1">
      <alignment horizontal="center" vertical="center"/>
    </xf>
    <xf numFmtId="0" fontId="7" fillId="8" borderId="97" xfId="1" applyNumberFormat="1" applyFont="1" applyFill="1" applyBorder="1" applyAlignment="1" applyProtection="1">
      <alignment horizontal="center" vertical="center"/>
    </xf>
    <xf numFmtId="0" fontId="7" fillId="8" borderId="89" xfId="1" applyFont="1" applyFill="1" applyBorder="1" applyAlignment="1" applyProtection="1">
      <alignment horizontal="center" vertical="center"/>
    </xf>
    <xf numFmtId="0" fontId="7" fillId="8" borderId="88" xfId="1" applyFont="1" applyFill="1" applyBorder="1" applyAlignment="1" applyProtection="1">
      <alignment horizontal="center" vertical="center"/>
    </xf>
    <xf numFmtId="0" fontId="7" fillId="8" borderId="98" xfId="1" applyFont="1" applyFill="1" applyBorder="1" applyAlignment="1" applyProtection="1">
      <alignment horizontal="center" vertical="center"/>
    </xf>
    <xf numFmtId="0" fontId="7" fillId="8" borderId="97" xfId="1" applyFont="1" applyFill="1" applyBorder="1" applyAlignment="1" applyProtection="1">
      <alignment horizontal="center" vertical="center"/>
    </xf>
    <xf numFmtId="0" fontId="7" fillId="8" borderId="90" xfId="1" applyFont="1" applyFill="1" applyBorder="1" applyAlignment="1" applyProtection="1">
      <alignment horizontal="center" vertical="center"/>
    </xf>
    <xf numFmtId="0" fontId="7" fillId="8" borderId="0" xfId="1" applyNumberFormat="1" applyFont="1" applyFill="1" applyBorder="1" applyAlignment="1" applyProtection="1">
      <alignment horizontal="center" vertical="center"/>
    </xf>
    <xf numFmtId="0" fontId="7" fillId="8" borderId="95" xfId="1" applyFont="1" applyFill="1" applyBorder="1" applyAlignment="1" applyProtection="1">
      <alignment horizontal="center" vertical="center"/>
    </xf>
    <xf numFmtId="0" fontId="7" fillId="8" borderId="87" xfId="1" applyFont="1" applyFill="1" applyBorder="1" applyAlignment="1" applyProtection="1">
      <alignment horizontal="center" vertical="center"/>
    </xf>
    <xf numFmtId="0" fontId="7" fillId="8" borderId="86" xfId="1" applyFont="1" applyFill="1" applyBorder="1" applyAlignment="1" applyProtection="1">
      <alignment horizontal="center" vertical="center"/>
    </xf>
    <xf numFmtId="0" fontId="7" fillId="8" borderId="96" xfId="1" applyFont="1" applyFill="1" applyBorder="1" applyAlignment="1" applyProtection="1">
      <alignment horizontal="center" vertical="center"/>
    </xf>
    <xf numFmtId="0" fontId="22" fillId="8" borderId="83" xfId="1" applyFont="1" applyFill="1" applyBorder="1" applyAlignment="1" applyProtection="1">
      <alignment horizontal="right" vertical="center"/>
    </xf>
    <xf numFmtId="0" fontId="22" fillId="8" borderId="84" xfId="1" applyFont="1" applyFill="1" applyBorder="1" applyAlignment="1" applyProtection="1">
      <alignment horizontal="right" vertical="center"/>
    </xf>
    <xf numFmtId="0" fontId="18" fillId="8" borderId="84" xfId="1" applyFont="1" applyFill="1" applyBorder="1" applyAlignment="1" applyProtection="1">
      <alignment horizontal="right" vertical="top"/>
    </xf>
    <xf numFmtId="0" fontId="18" fillId="8" borderId="94" xfId="1" applyFont="1" applyFill="1" applyBorder="1" applyAlignment="1" applyProtection="1">
      <alignment horizontal="right" vertical="top"/>
    </xf>
    <xf numFmtId="0" fontId="22" fillId="8" borderId="93" xfId="1" applyFont="1" applyFill="1" applyBorder="1" applyAlignment="1" applyProtection="1">
      <alignment horizontal="right" vertical="center"/>
    </xf>
    <xf numFmtId="0" fontId="18" fillId="8" borderId="85" xfId="1" applyFont="1" applyFill="1" applyBorder="1" applyAlignment="1" applyProtection="1">
      <alignment horizontal="right" vertical="top"/>
    </xf>
    <xf numFmtId="0" fontId="9" fillId="8" borderId="86" xfId="1" applyFont="1" applyFill="1" applyBorder="1" applyAlignment="1" applyProtection="1">
      <alignment horizontal="right" vertical="center"/>
    </xf>
    <xf numFmtId="0" fontId="9" fillId="8" borderId="0" xfId="1" applyFont="1" applyFill="1" applyBorder="1" applyAlignment="1" applyProtection="1">
      <alignment horizontal="right" vertical="center"/>
    </xf>
    <xf numFmtId="0" fontId="18" fillId="8" borderId="0" xfId="1" applyFont="1" applyFill="1" applyBorder="1" applyAlignment="1" applyProtection="1">
      <alignment horizontal="right" vertical="top"/>
    </xf>
    <xf numFmtId="0" fontId="18" fillId="8" borderId="96" xfId="1" applyFont="1" applyFill="1" applyBorder="1" applyAlignment="1" applyProtection="1">
      <alignment horizontal="right" vertical="top"/>
    </xf>
    <xf numFmtId="0" fontId="9" fillId="8" borderId="95" xfId="1" applyFont="1" applyFill="1" applyBorder="1" applyAlignment="1" applyProtection="1">
      <alignment horizontal="right" vertical="center"/>
    </xf>
    <xf numFmtId="0" fontId="18" fillId="8" borderId="87" xfId="1" applyFont="1" applyFill="1" applyBorder="1" applyAlignment="1" applyProtection="1">
      <alignment horizontal="right" vertical="top"/>
    </xf>
    <xf numFmtId="0" fontId="16" fillId="8" borderId="83" xfId="1" applyFont="1" applyFill="1" applyBorder="1" applyAlignment="1" applyProtection="1">
      <alignment horizontal="center" vertical="center"/>
    </xf>
    <xf numFmtId="0" fontId="16" fillId="8" borderId="84" xfId="1" applyFont="1" applyFill="1" applyBorder="1" applyAlignment="1" applyProtection="1">
      <alignment horizontal="center" vertical="center"/>
    </xf>
    <xf numFmtId="0" fontId="16" fillId="8" borderId="85" xfId="1" applyFont="1" applyFill="1" applyBorder="1" applyAlignment="1" applyProtection="1">
      <alignment horizontal="center" vertical="center"/>
    </xf>
    <xf numFmtId="0" fontId="16" fillId="8" borderId="86" xfId="1" applyFont="1" applyFill="1" applyBorder="1" applyAlignment="1" applyProtection="1">
      <alignment horizontal="center" vertical="center"/>
    </xf>
    <xf numFmtId="0" fontId="16" fillId="8" borderId="87" xfId="1" applyFont="1" applyFill="1" applyBorder="1" applyAlignment="1" applyProtection="1">
      <alignment horizontal="center" vertical="center"/>
    </xf>
    <xf numFmtId="0" fontId="16" fillId="8" borderId="0" xfId="1" applyFont="1" applyFill="1" applyBorder="1" applyAlignment="1" applyProtection="1">
      <alignment horizontal="center" vertical="center"/>
    </xf>
    <xf numFmtId="0" fontId="7" fillId="8" borderId="86" xfId="1" applyNumberFormat="1" applyFont="1" applyFill="1" applyBorder="1" applyAlignment="1" applyProtection="1">
      <alignment horizontal="center" vertical="center"/>
    </xf>
    <xf numFmtId="0" fontId="7" fillId="8" borderId="96" xfId="1" applyNumberFormat="1" applyFont="1" applyFill="1" applyBorder="1" applyAlignment="1" applyProtection="1">
      <alignment horizontal="center" vertical="center"/>
    </xf>
    <xf numFmtId="0" fontId="4" fillId="8" borderId="99" xfId="1" applyFont="1" applyFill="1" applyBorder="1" applyAlignment="1" applyProtection="1">
      <alignment horizontal="distributed" vertical="center"/>
    </xf>
    <xf numFmtId="0" fontId="4" fillId="8" borderId="100" xfId="1" applyFont="1" applyFill="1" applyBorder="1" applyAlignment="1" applyProtection="1">
      <alignment horizontal="distributed" vertical="center"/>
    </xf>
    <xf numFmtId="0" fontId="4" fillId="8" borderId="102" xfId="1" applyFont="1" applyFill="1" applyBorder="1" applyAlignment="1" applyProtection="1">
      <alignment horizontal="distributed" vertical="center"/>
    </xf>
    <xf numFmtId="0" fontId="22" fillId="8" borderId="101" xfId="1" applyFont="1" applyFill="1" applyBorder="1" applyAlignment="1" applyProtection="1">
      <alignment horizontal="right" vertical="center"/>
    </xf>
    <xf numFmtId="0" fontId="22" fillId="8" borderId="100" xfId="1" applyFont="1" applyFill="1" applyBorder="1" applyAlignment="1" applyProtection="1">
      <alignment horizontal="right" vertical="center"/>
    </xf>
    <xf numFmtId="0" fontId="18" fillId="8" borderId="100" xfId="1" applyFont="1" applyFill="1" applyBorder="1" applyAlignment="1" applyProtection="1">
      <alignment horizontal="right" vertical="top"/>
    </xf>
    <xf numFmtId="0" fontId="18" fillId="8" borderId="104" xfId="1" applyFont="1" applyFill="1" applyBorder="1" applyAlignment="1" applyProtection="1">
      <alignment horizontal="right" vertical="top"/>
    </xf>
    <xf numFmtId="0" fontId="22" fillId="8" borderId="103" xfId="1" applyFont="1" applyFill="1" applyBorder="1" applyAlignment="1" applyProtection="1">
      <alignment horizontal="right" vertical="center"/>
    </xf>
    <xf numFmtId="0" fontId="18" fillId="8" borderId="102" xfId="1" applyFont="1" applyFill="1" applyBorder="1" applyAlignment="1" applyProtection="1">
      <alignment horizontal="right" vertical="top"/>
    </xf>
    <xf numFmtId="0" fontId="18" fillId="8" borderId="105" xfId="1" applyFont="1" applyFill="1" applyBorder="1" applyAlignment="1" applyProtection="1">
      <alignment horizontal="right" vertical="top"/>
    </xf>
    <xf numFmtId="0" fontId="4" fillId="8" borderId="106" xfId="1" applyFont="1" applyFill="1" applyBorder="1" applyAlignment="1" applyProtection="1">
      <alignment horizontal="distributed" vertical="center"/>
    </xf>
    <xf numFmtId="0" fontId="18" fillId="8" borderId="107" xfId="1" applyFont="1" applyFill="1" applyBorder="1" applyAlignment="1" applyProtection="1">
      <alignment horizontal="right" vertical="top"/>
    </xf>
    <xf numFmtId="0" fontId="4" fillId="8" borderId="108" xfId="1" applyFont="1" applyFill="1" applyBorder="1" applyAlignment="1" applyProtection="1">
      <alignment horizontal="distributed" vertical="center"/>
    </xf>
    <xf numFmtId="0" fontId="4" fillId="8" borderId="109" xfId="1" applyFont="1" applyFill="1" applyBorder="1" applyAlignment="1" applyProtection="1">
      <alignment horizontal="distributed" vertical="center"/>
    </xf>
    <xf numFmtId="0" fontId="4" fillId="8" borderId="111" xfId="1" applyFont="1" applyFill="1" applyBorder="1" applyAlignment="1" applyProtection="1">
      <alignment horizontal="distributed" vertical="center"/>
    </xf>
    <xf numFmtId="0" fontId="7" fillId="8" borderId="110" xfId="1" applyNumberFormat="1" applyFont="1" applyFill="1" applyBorder="1" applyAlignment="1" applyProtection="1">
      <alignment horizontal="center" vertical="center"/>
    </xf>
    <xf numFmtId="0" fontId="7" fillId="8" borderId="109" xfId="1" applyNumberFormat="1" applyFont="1" applyFill="1" applyBorder="1" applyAlignment="1" applyProtection="1">
      <alignment horizontal="center" vertical="center"/>
    </xf>
    <xf numFmtId="0" fontId="7" fillId="8" borderId="113" xfId="1" applyNumberFormat="1" applyFont="1" applyFill="1" applyBorder="1" applyAlignment="1" applyProtection="1">
      <alignment horizontal="center" vertical="center"/>
    </xf>
    <xf numFmtId="0" fontId="7" fillId="8" borderId="109" xfId="1" applyFont="1" applyFill="1" applyBorder="1" applyAlignment="1" applyProtection="1">
      <alignment horizontal="center" vertical="center"/>
    </xf>
    <xf numFmtId="0" fontId="7" fillId="8" borderId="110" xfId="1" applyFont="1" applyFill="1" applyBorder="1" applyAlignment="1" applyProtection="1">
      <alignment horizontal="center" vertical="center"/>
    </xf>
    <xf numFmtId="0" fontId="7" fillId="8" borderId="112" xfId="1" applyFont="1" applyFill="1" applyBorder="1" applyAlignment="1" applyProtection="1">
      <alignment horizontal="center" vertical="center"/>
    </xf>
    <xf numFmtId="0" fontId="7" fillId="8" borderId="113" xfId="1" applyFont="1" applyFill="1" applyBorder="1" applyAlignment="1" applyProtection="1">
      <alignment horizontal="center" vertical="center"/>
    </xf>
    <xf numFmtId="0" fontId="7" fillId="8" borderId="111" xfId="1" applyFont="1" applyFill="1" applyBorder="1" applyAlignment="1" applyProtection="1">
      <alignment horizontal="center" vertical="center"/>
    </xf>
    <xf numFmtId="0" fontId="7" fillId="8" borderId="114" xfId="1" applyFont="1" applyFill="1" applyBorder="1" applyAlignment="1" applyProtection="1">
      <alignment horizontal="center" vertical="center"/>
    </xf>
    <xf numFmtId="0" fontId="4" fillId="8" borderId="0" xfId="1" applyFont="1" applyFill="1" applyBorder="1" applyAlignment="1" applyProtection="1">
      <alignment horizontal="center" vertical="center"/>
    </xf>
    <xf numFmtId="0" fontId="3" fillId="8" borderId="83" xfId="1" applyFont="1" applyFill="1" applyBorder="1" applyAlignment="1" applyProtection="1">
      <alignment horizontal="center" vertical="center"/>
    </xf>
    <xf numFmtId="0" fontId="3" fillId="8" borderId="85" xfId="1" applyFont="1" applyFill="1" applyBorder="1" applyAlignment="1" applyProtection="1">
      <alignment horizontal="center" vertical="center"/>
    </xf>
    <xf numFmtId="0" fontId="4" fillId="8" borderId="83" xfId="1" applyFont="1" applyFill="1" applyBorder="1" applyAlignment="1" applyProtection="1">
      <alignment horizontal="center" vertical="distributed" textRotation="255" justifyLastLine="1"/>
    </xf>
    <xf numFmtId="0" fontId="4" fillId="8" borderId="84" xfId="1" applyFont="1" applyFill="1" applyBorder="1" applyAlignment="1" applyProtection="1">
      <alignment horizontal="center" vertical="distributed" textRotation="255" justifyLastLine="1"/>
    </xf>
    <xf numFmtId="0" fontId="4" fillId="8" borderId="85" xfId="1" applyFont="1" applyFill="1" applyBorder="1" applyAlignment="1" applyProtection="1">
      <alignment horizontal="center" vertical="distributed" textRotation="255" justifyLastLine="1"/>
    </xf>
    <xf numFmtId="0" fontId="3" fillId="8" borderId="86" xfId="1" applyFont="1" applyFill="1" applyBorder="1" applyAlignment="1" applyProtection="1">
      <alignment horizontal="center" vertical="center"/>
    </xf>
    <xf numFmtId="0" fontId="3" fillId="8" borderId="87" xfId="1" applyFont="1" applyFill="1" applyBorder="1" applyAlignment="1" applyProtection="1">
      <alignment horizontal="center" vertical="center"/>
    </xf>
    <xf numFmtId="0" fontId="4" fillId="8" borderId="86" xfId="1" applyFont="1" applyFill="1" applyBorder="1" applyAlignment="1" applyProtection="1">
      <alignment horizontal="center" vertical="distributed" textRotation="255" justifyLastLine="1"/>
    </xf>
    <xf numFmtId="0" fontId="4" fillId="8" borderId="0" xfId="1" applyFont="1" applyFill="1" applyBorder="1" applyAlignment="1" applyProtection="1">
      <alignment horizontal="center" vertical="distributed" textRotation="255" justifyLastLine="1"/>
    </xf>
    <xf numFmtId="0" fontId="4" fillId="8" borderId="87" xfId="1" applyFont="1" applyFill="1" applyBorder="1" applyAlignment="1" applyProtection="1">
      <alignment horizontal="center" vertical="distributed" textRotation="255" justifyLastLine="1"/>
    </xf>
    <xf numFmtId="0" fontId="3" fillId="8" borderId="88" xfId="1" applyFont="1" applyFill="1" applyBorder="1" applyAlignment="1" applyProtection="1">
      <alignment horizontal="center" vertical="center"/>
    </xf>
    <xf numFmtId="0" fontId="3" fillId="8" borderId="90" xfId="1" applyFont="1" applyFill="1" applyBorder="1" applyAlignment="1" applyProtection="1">
      <alignment horizontal="center" vertical="center"/>
    </xf>
    <xf numFmtId="0" fontId="3" fillId="8" borderId="84" xfId="1" applyFont="1" applyFill="1" applyBorder="1" applyAlignment="1" applyProtection="1">
      <alignment horizontal="center" vertical="center"/>
    </xf>
    <xf numFmtId="0" fontId="3" fillId="8" borderId="83" xfId="1" applyFont="1" applyFill="1" applyBorder="1" applyAlignment="1" applyProtection="1">
      <alignment horizontal="center" vertical="center" shrinkToFit="1"/>
    </xf>
    <xf numFmtId="0" fontId="3" fillId="8" borderId="84" xfId="1" applyFont="1" applyFill="1" applyBorder="1" applyAlignment="1" applyProtection="1">
      <alignment horizontal="center" vertical="center" shrinkToFit="1"/>
    </xf>
    <xf numFmtId="0" fontId="3" fillId="8" borderId="85" xfId="1" applyFont="1" applyFill="1" applyBorder="1" applyAlignment="1" applyProtection="1">
      <alignment horizontal="center" vertical="center" shrinkToFit="1"/>
    </xf>
    <xf numFmtId="0" fontId="3" fillId="8" borderId="86" xfId="1" applyFont="1" applyFill="1" applyBorder="1" applyAlignment="1" applyProtection="1">
      <alignment horizontal="center" vertical="center" shrinkToFit="1"/>
    </xf>
    <xf numFmtId="0" fontId="3" fillId="8" borderId="0" xfId="1" applyFont="1" applyFill="1" applyBorder="1" applyAlignment="1" applyProtection="1">
      <alignment horizontal="center" vertical="center" shrinkToFit="1"/>
    </xf>
    <xf numFmtId="0" fontId="3" fillId="8" borderId="87" xfId="1" applyFont="1" applyFill="1" applyBorder="1" applyAlignment="1" applyProtection="1">
      <alignment horizontal="center" vertical="center" shrinkToFit="1"/>
    </xf>
    <xf numFmtId="0" fontId="3" fillId="8" borderId="88" xfId="1" applyFont="1" applyFill="1" applyBorder="1" applyAlignment="1" applyProtection="1">
      <alignment horizontal="center" vertical="center" shrinkToFit="1"/>
    </xf>
    <xf numFmtId="0" fontId="3" fillId="8" borderId="89" xfId="1" applyFont="1" applyFill="1" applyBorder="1" applyAlignment="1" applyProtection="1">
      <alignment horizontal="center" vertical="center" shrinkToFit="1"/>
    </xf>
    <xf numFmtId="0" fontId="32" fillId="8" borderId="13" xfId="1" applyFont="1" applyFill="1" applyBorder="1" applyAlignment="1" applyProtection="1">
      <alignment horizontal="left" textRotation="255"/>
    </xf>
    <xf numFmtId="0" fontId="32" fillId="8" borderId="0" xfId="1" applyFont="1" applyFill="1" applyBorder="1" applyAlignment="1" applyProtection="1">
      <alignment horizontal="left" textRotation="255"/>
    </xf>
    <xf numFmtId="0" fontId="3" fillId="8" borderId="90" xfId="1" applyFont="1" applyFill="1" applyBorder="1" applyAlignment="1" applyProtection="1">
      <alignment horizontal="center" vertical="center" shrinkToFit="1"/>
    </xf>
    <xf numFmtId="0" fontId="3" fillId="8" borderId="89" xfId="1" applyFont="1" applyFill="1" applyBorder="1" applyAlignment="1" applyProtection="1">
      <alignment horizontal="center" vertical="center"/>
    </xf>
    <xf numFmtId="0" fontId="3" fillId="8" borderId="0" xfId="1" applyFont="1" applyFill="1" applyBorder="1" applyAlignment="1" applyProtection="1">
      <alignment horizontal="center" vertical="center"/>
    </xf>
    <xf numFmtId="0" fontId="3" fillId="8" borderId="0" xfId="1" applyFont="1" applyFill="1" applyBorder="1" applyAlignment="1" applyProtection="1">
      <alignment horizontal="distributed" vertical="center"/>
    </xf>
    <xf numFmtId="0" fontId="8" fillId="8" borderId="0" xfId="1" applyFont="1" applyFill="1" applyBorder="1" applyAlignment="1" applyProtection="1">
      <alignment horizontal="center" vertical="center"/>
    </xf>
    <xf numFmtId="0" fontId="4" fillId="8" borderId="88" xfId="1" applyFont="1" applyFill="1" applyBorder="1" applyAlignment="1" applyProtection="1">
      <alignment horizontal="center" vertical="distributed" textRotation="255" justifyLastLine="1"/>
    </xf>
    <xf numFmtId="0" fontId="4" fillId="8" borderId="89" xfId="1" applyFont="1" applyFill="1" applyBorder="1" applyAlignment="1" applyProtection="1">
      <alignment horizontal="center" vertical="distributed" textRotation="255" justifyLastLine="1"/>
    </xf>
    <xf numFmtId="0" fontId="4" fillId="8" borderId="90" xfId="1" applyFont="1" applyFill="1" applyBorder="1" applyAlignment="1" applyProtection="1">
      <alignment horizontal="center" vertical="distributed" textRotation="255" justifyLastLine="1"/>
    </xf>
    <xf numFmtId="0" fontId="4" fillId="8" borderId="0" xfId="1" applyFont="1" applyFill="1" applyBorder="1" applyAlignment="1" applyProtection="1">
      <alignment horizontal="center" vertical="center" textRotation="255"/>
    </xf>
    <xf numFmtId="0" fontId="7" fillId="8" borderId="23" xfId="1" applyFont="1" applyFill="1" applyBorder="1" applyAlignment="1" applyProtection="1">
      <alignment vertical="center"/>
    </xf>
    <xf numFmtId="0" fontId="7" fillId="8" borderId="22" xfId="1" applyFont="1" applyFill="1" applyBorder="1" applyAlignment="1" applyProtection="1">
      <alignment vertical="center"/>
    </xf>
    <xf numFmtId="0" fontId="7" fillId="8" borderId="24" xfId="1" applyFont="1" applyFill="1" applyBorder="1" applyAlignment="1" applyProtection="1">
      <alignment vertical="center"/>
    </xf>
    <xf numFmtId="0" fontId="31" fillId="8" borderId="0" xfId="1" applyFont="1" applyFill="1" applyBorder="1" applyAlignment="1" applyProtection="1">
      <alignment vertical="center"/>
    </xf>
    <xf numFmtId="0" fontId="33" fillId="8" borderId="0" xfId="1" applyFont="1" applyFill="1" applyBorder="1" applyAlignment="1" applyProtection="1">
      <alignment horizontal="left" vertical="center"/>
    </xf>
    <xf numFmtId="0" fontId="32" fillId="8" borderId="0" xfId="1" applyFont="1" applyFill="1" applyBorder="1" applyAlignment="1" applyProtection="1">
      <alignment vertical="center"/>
    </xf>
    <xf numFmtId="0" fontId="33" fillId="8" borderId="0" xfId="1" applyFont="1" applyFill="1" applyBorder="1" applyAlignment="1" applyProtection="1">
      <alignment vertical="center"/>
    </xf>
    <xf numFmtId="0" fontId="28" fillId="6" borderId="0" xfId="1" applyFont="1" applyFill="1" applyAlignment="1" applyProtection="1">
      <alignment horizontal="left" vertical="distributed" wrapText="1"/>
    </xf>
    <xf numFmtId="0" fontId="26" fillId="6" borderId="0" xfId="1" applyFont="1" applyFill="1" applyAlignment="1" applyProtection="1">
      <alignment horizontal="left" vertical="distributed" wrapText="1"/>
    </xf>
    <xf numFmtId="181" fontId="15" fillId="6" borderId="0" xfId="1" applyNumberFormat="1" applyFont="1" applyFill="1" applyAlignment="1" applyProtection="1">
      <alignment horizontal="center" vertical="distributed" wrapText="1"/>
    </xf>
    <xf numFmtId="0" fontId="7" fillId="4" borderId="63" xfId="1" applyFont="1" applyFill="1" applyBorder="1" applyAlignment="1" applyProtection="1">
      <alignment horizontal="center" vertical="center" wrapText="1"/>
    </xf>
    <xf numFmtId="0" fontId="7" fillId="4" borderId="64" xfId="1" applyFont="1" applyFill="1" applyBorder="1" applyAlignment="1" applyProtection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</xf>
    <xf numFmtId="0" fontId="7" fillId="4" borderId="8" xfId="1" applyFont="1" applyFill="1" applyBorder="1" applyAlignment="1" applyProtection="1">
      <alignment horizontal="center" vertical="center" wrapText="1"/>
    </xf>
    <xf numFmtId="0" fontId="7" fillId="4" borderId="60" xfId="1" applyFont="1" applyFill="1" applyBorder="1" applyAlignment="1" applyProtection="1">
      <alignment horizontal="center" vertical="center" wrapText="1"/>
    </xf>
    <xf numFmtId="0" fontId="7" fillId="4" borderId="10" xfId="1" applyFont="1" applyFill="1" applyBorder="1" applyAlignment="1" applyProtection="1">
      <alignment horizontal="center" vertical="center" wrapText="1"/>
    </xf>
    <xf numFmtId="0" fontId="45" fillId="8" borderId="84" xfId="1" applyFont="1" applyFill="1" applyBorder="1" applyAlignment="1" applyProtection="1">
      <alignment vertical="center" textRotation="255"/>
    </xf>
    <xf numFmtId="0" fontId="45" fillId="8" borderId="0" xfId="1" applyFont="1" applyFill="1" applyBorder="1" applyAlignment="1" applyProtection="1">
      <alignment vertical="center" textRotation="255"/>
    </xf>
    <xf numFmtId="0" fontId="41" fillId="8" borderId="84" xfId="1" applyFont="1" applyFill="1" applyBorder="1" applyAlignment="1" applyProtection="1">
      <alignment horizontal="center" vertical="center"/>
    </xf>
    <xf numFmtId="0" fontId="41" fillId="8" borderId="85" xfId="1" applyFont="1" applyFill="1" applyBorder="1" applyAlignment="1" applyProtection="1">
      <alignment horizontal="center" vertical="center"/>
    </xf>
    <xf numFmtId="0" fontId="41" fillId="8" borderId="0" xfId="1" applyFont="1" applyFill="1" applyBorder="1" applyAlignment="1" applyProtection="1">
      <alignment horizontal="center" vertical="center"/>
    </xf>
    <xf numFmtId="0" fontId="41" fillId="8" borderId="87" xfId="1" applyFont="1" applyFill="1" applyBorder="1" applyAlignment="1" applyProtection="1">
      <alignment horizontal="center" vertical="center"/>
    </xf>
    <xf numFmtId="0" fontId="8" fillId="8" borderId="84" xfId="1" applyFont="1" applyFill="1" applyBorder="1" applyAlignment="1" applyProtection="1">
      <alignment horizontal="center" vertical="center" wrapText="1"/>
    </xf>
    <xf numFmtId="0" fontId="8" fillId="8" borderId="0" xfId="1" applyFont="1" applyFill="1" applyBorder="1" applyAlignment="1" applyProtection="1">
      <alignment horizontal="center" vertical="center" wrapText="1"/>
    </xf>
    <xf numFmtId="0" fontId="15" fillId="8" borderId="83" xfId="1" applyFont="1" applyFill="1" applyBorder="1" applyAlignment="1" applyProtection="1">
      <alignment horizontal="center" vertical="center"/>
    </xf>
    <xf numFmtId="0" fontId="15" fillId="8" borderId="84" xfId="1" applyFont="1" applyFill="1" applyBorder="1" applyAlignment="1" applyProtection="1">
      <alignment horizontal="center" vertical="center"/>
    </xf>
    <xf numFmtId="0" fontId="15" fillId="8" borderId="86" xfId="1" applyFont="1" applyFill="1" applyBorder="1" applyAlignment="1" applyProtection="1">
      <alignment horizontal="center" vertical="center"/>
    </xf>
    <xf numFmtId="0" fontId="15" fillId="8" borderId="0" xfId="1" applyFont="1" applyFill="1" applyBorder="1" applyAlignment="1" applyProtection="1">
      <alignment horizontal="center" vertical="center"/>
    </xf>
    <xf numFmtId="0" fontId="39" fillId="8" borderId="84" xfId="1" applyFont="1" applyFill="1" applyBorder="1" applyAlignment="1" applyProtection="1">
      <alignment horizontal="center" vertical="center"/>
    </xf>
    <xf numFmtId="0" fontId="39" fillId="8" borderId="0" xfId="1" applyFont="1" applyFill="1" applyBorder="1" applyAlignment="1" applyProtection="1">
      <alignment horizontal="center" vertical="center"/>
    </xf>
    <xf numFmtId="0" fontId="12" fillId="3" borderId="62" xfId="1" applyFont="1" applyFill="1" applyBorder="1" applyAlignment="1" applyProtection="1">
      <alignment horizontal="center" vertical="distributed" textRotation="255" justifyLastLine="1"/>
    </xf>
    <xf numFmtId="0" fontId="12" fillId="3" borderId="63" xfId="1" applyFont="1" applyFill="1" applyBorder="1" applyAlignment="1" applyProtection="1">
      <alignment horizontal="center" vertical="distributed" textRotation="255" justifyLastLine="1"/>
    </xf>
    <xf numFmtId="0" fontId="12" fillId="3" borderId="64" xfId="1" applyFont="1" applyFill="1" applyBorder="1" applyAlignment="1" applyProtection="1">
      <alignment horizontal="center" vertical="distributed" textRotation="255" justifyLastLine="1"/>
    </xf>
    <xf numFmtId="0" fontId="12" fillId="3" borderId="2" xfId="1" applyFont="1" applyFill="1" applyBorder="1" applyAlignment="1" applyProtection="1">
      <alignment horizontal="center" vertical="distributed" textRotation="255" justifyLastLine="1"/>
    </xf>
    <xf numFmtId="0" fontId="12" fillId="3" borderId="0" xfId="1" applyFont="1" applyFill="1" applyBorder="1" applyAlignment="1" applyProtection="1">
      <alignment horizontal="center" vertical="distributed" textRotation="255" justifyLastLine="1"/>
    </xf>
    <xf numFmtId="0" fontId="12" fillId="3" borderId="8" xfId="1" applyFont="1" applyFill="1" applyBorder="1" applyAlignment="1" applyProtection="1">
      <alignment horizontal="center" vertical="distributed" textRotation="255" justifyLastLine="1"/>
    </xf>
    <xf numFmtId="0" fontId="12" fillId="3" borderId="3" xfId="1" applyFont="1" applyFill="1" applyBorder="1" applyAlignment="1" applyProtection="1">
      <alignment horizontal="center" vertical="distributed" textRotation="255" justifyLastLine="1"/>
    </xf>
    <xf numFmtId="0" fontId="12" fillId="3" borderId="60" xfId="1" applyFont="1" applyFill="1" applyBorder="1" applyAlignment="1" applyProtection="1">
      <alignment horizontal="center" vertical="distributed" textRotation="255" justifyLastLine="1"/>
    </xf>
    <xf numFmtId="0" fontId="12" fillId="3" borderId="10" xfId="1" applyFont="1" applyFill="1" applyBorder="1" applyAlignment="1" applyProtection="1">
      <alignment horizontal="center" vertical="distributed" textRotation="255" justifyLastLine="1"/>
    </xf>
    <xf numFmtId="0" fontId="7" fillId="4" borderId="7" xfId="1" applyFont="1" applyFill="1" applyBorder="1" applyAlignment="1" applyProtection="1">
      <alignment horizontal="center" vertical="center"/>
    </xf>
    <xf numFmtId="0" fontId="7" fillId="4" borderId="6" xfId="1" applyFont="1" applyFill="1" applyBorder="1" applyAlignment="1" applyProtection="1">
      <alignment horizontal="center" vertical="center"/>
    </xf>
    <xf numFmtId="0" fontId="7" fillId="4" borderId="9" xfId="1" applyFont="1" applyFill="1" applyBorder="1" applyAlignment="1" applyProtection="1">
      <alignment horizontal="center" vertical="center"/>
    </xf>
    <xf numFmtId="0" fontId="7" fillId="4" borderId="2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 vertical="center"/>
    </xf>
    <xf numFmtId="0" fontId="7" fillId="4" borderId="8" xfId="1" applyFont="1" applyFill="1" applyBorder="1" applyAlignment="1" applyProtection="1">
      <alignment horizontal="center" vertical="center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4" xfId="1" applyFont="1" applyFill="1" applyBorder="1" applyAlignment="1" applyProtection="1">
      <alignment horizontal="center" vertical="center"/>
    </xf>
    <xf numFmtId="0" fontId="7" fillId="4" borderId="10" xfId="1" applyFont="1" applyFill="1" applyBorder="1" applyAlignment="1" applyProtection="1">
      <alignment horizontal="center" vertical="center"/>
    </xf>
    <xf numFmtId="0" fontId="7" fillId="4" borderId="62" xfId="1" applyFont="1" applyFill="1" applyBorder="1" applyAlignment="1" applyProtection="1">
      <alignment horizontal="center" vertic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3" xfId="1" applyFont="1" applyFill="1" applyBorder="1" applyAlignment="1" applyProtection="1">
      <alignment horizontal="center" vertical="center" wrapText="1"/>
    </xf>
    <xf numFmtId="0" fontId="7" fillId="0" borderId="41" xfId="1" applyFont="1" applyFill="1" applyBorder="1" applyAlignment="1" applyProtection="1">
      <alignment horizontal="center" vertical="center" shrinkToFit="1"/>
      <protection locked="0"/>
    </xf>
    <xf numFmtId="0" fontId="7" fillId="0" borderId="42" xfId="1" applyFont="1" applyFill="1" applyBorder="1" applyAlignment="1" applyProtection="1">
      <alignment horizontal="center" vertical="center" shrinkToFit="1"/>
      <protection locked="0"/>
    </xf>
    <xf numFmtId="0" fontId="7" fillId="0" borderId="43" xfId="1" applyFont="1" applyFill="1" applyBorder="1" applyAlignment="1" applyProtection="1">
      <alignment horizontal="center" vertical="center" shrinkToFit="1"/>
      <protection locked="0"/>
    </xf>
    <xf numFmtId="0" fontId="7" fillId="0" borderId="44" xfId="1" applyFont="1" applyFill="1" applyBorder="1" applyAlignment="1" applyProtection="1">
      <alignment horizontal="center" vertical="center" shrinkToFit="1"/>
      <protection locked="0"/>
    </xf>
    <xf numFmtId="0" fontId="7" fillId="0" borderId="15" xfId="1" applyFont="1" applyFill="1" applyBorder="1" applyAlignment="1" applyProtection="1">
      <alignment horizontal="center" vertical="center" shrinkToFit="1"/>
      <protection locked="0"/>
    </xf>
    <xf numFmtId="0" fontId="7" fillId="0" borderId="45" xfId="1" applyFont="1" applyFill="1" applyBorder="1" applyAlignment="1" applyProtection="1">
      <alignment horizontal="center" vertical="center" shrinkToFit="1"/>
      <protection locked="0"/>
    </xf>
    <xf numFmtId="0" fontId="7" fillId="0" borderId="46" xfId="1" applyFont="1" applyFill="1" applyBorder="1" applyAlignment="1" applyProtection="1">
      <alignment horizontal="center" vertical="center" shrinkToFit="1"/>
      <protection locked="0"/>
    </xf>
    <xf numFmtId="0" fontId="7" fillId="0" borderId="47" xfId="1" applyFont="1" applyFill="1" applyBorder="1" applyAlignment="1" applyProtection="1">
      <alignment horizontal="center" vertical="center" shrinkToFit="1"/>
      <protection locked="0"/>
    </xf>
    <xf numFmtId="0" fontId="7" fillId="0" borderId="48" xfId="1" applyFont="1" applyFill="1" applyBorder="1" applyAlignment="1" applyProtection="1">
      <alignment horizontal="center" vertical="center" shrinkToFit="1"/>
      <protection locked="0"/>
    </xf>
    <xf numFmtId="0" fontId="7" fillId="4" borderId="4" xfId="1" applyFont="1" applyFill="1" applyBorder="1" applyAlignment="1" applyProtection="1">
      <alignment horizontal="center" vertical="center" wrapText="1"/>
    </xf>
    <xf numFmtId="0" fontId="45" fillId="8" borderId="89" xfId="1" applyFont="1" applyFill="1" applyBorder="1" applyAlignment="1" applyProtection="1">
      <alignment vertical="center" textRotation="255"/>
    </xf>
    <xf numFmtId="0" fontId="40" fillId="8" borderId="83" xfId="1" applyFont="1" applyFill="1" applyBorder="1" applyAlignment="1" applyProtection="1">
      <alignment horizontal="center" vertical="center"/>
    </xf>
    <xf numFmtId="0" fontId="40" fillId="8" borderId="84" xfId="1" applyFont="1" applyFill="1" applyBorder="1" applyAlignment="1" applyProtection="1">
      <alignment horizontal="center" vertical="center"/>
    </xf>
    <xf numFmtId="0" fontId="40" fillId="8" borderId="85" xfId="1" applyFont="1" applyFill="1" applyBorder="1" applyAlignment="1" applyProtection="1">
      <alignment horizontal="center" vertical="center"/>
    </xf>
    <xf numFmtId="0" fontId="40" fillId="8" borderId="86" xfId="1" applyFont="1" applyFill="1" applyBorder="1" applyAlignment="1" applyProtection="1">
      <alignment horizontal="center" vertical="center"/>
    </xf>
    <xf numFmtId="0" fontId="40" fillId="8" borderId="0" xfId="1" applyFont="1" applyFill="1" applyBorder="1" applyAlignment="1" applyProtection="1">
      <alignment horizontal="center" vertical="center"/>
    </xf>
    <xf numFmtId="0" fontId="40" fillId="8" borderId="87" xfId="1" applyFont="1" applyFill="1" applyBorder="1" applyAlignment="1" applyProtection="1">
      <alignment horizontal="center" vertical="center"/>
    </xf>
    <xf numFmtId="0" fontId="40" fillId="8" borderId="88" xfId="1" applyFont="1" applyFill="1" applyBorder="1" applyAlignment="1" applyProtection="1">
      <alignment horizontal="center" vertical="center"/>
    </xf>
    <xf numFmtId="0" fontId="40" fillId="8" borderId="89" xfId="1" applyFont="1" applyFill="1" applyBorder="1" applyAlignment="1" applyProtection="1">
      <alignment horizontal="center" vertical="center"/>
    </xf>
    <xf numFmtId="0" fontId="40" fillId="8" borderId="90" xfId="1" applyFont="1" applyFill="1" applyBorder="1" applyAlignment="1" applyProtection="1">
      <alignment horizontal="center" vertical="center"/>
    </xf>
    <xf numFmtId="0" fontId="39" fillId="8" borderId="89" xfId="1" applyFont="1" applyFill="1" applyBorder="1" applyAlignment="1" applyProtection="1">
      <alignment horizontal="center" vertical="center"/>
    </xf>
    <xf numFmtId="0" fontId="15" fillId="8" borderId="89" xfId="1" applyFont="1" applyFill="1" applyBorder="1" applyAlignment="1" applyProtection="1">
      <alignment horizontal="center" vertical="center"/>
    </xf>
    <xf numFmtId="0" fontId="41" fillId="8" borderId="89" xfId="1" applyFont="1" applyFill="1" applyBorder="1" applyAlignment="1" applyProtection="1">
      <alignment horizontal="center" vertical="center"/>
    </xf>
    <xf numFmtId="0" fontId="8" fillId="8" borderId="89" xfId="1" applyFont="1" applyFill="1" applyBorder="1" applyAlignment="1" applyProtection="1">
      <alignment horizontal="center" vertical="center" wrapText="1"/>
    </xf>
    <xf numFmtId="0" fontId="41" fillId="8" borderId="90" xfId="1" applyFont="1" applyFill="1" applyBorder="1" applyAlignment="1" applyProtection="1">
      <alignment horizontal="center" vertical="center"/>
    </xf>
    <xf numFmtId="0" fontId="6" fillId="8" borderId="0" xfId="1" applyFont="1" applyFill="1" applyBorder="1" applyAlignment="1" applyProtection="1">
      <alignment horizontal="center" vertical="center"/>
    </xf>
    <xf numFmtId="0" fontId="6" fillId="8" borderId="87" xfId="1" applyFont="1" applyFill="1" applyBorder="1" applyAlignment="1" applyProtection="1">
      <alignment horizontal="center" vertical="center"/>
    </xf>
    <xf numFmtId="0" fontId="6" fillId="8" borderId="86" xfId="1" applyFont="1" applyFill="1" applyBorder="1" applyAlignment="1" applyProtection="1">
      <alignment horizontal="center" vertical="center"/>
    </xf>
    <xf numFmtId="0" fontId="15" fillId="8" borderId="75" xfId="1" applyFont="1" applyFill="1" applyBorder="1" applyAlignment="1" applyProtection="1">
      <alignment horizontal="center" vertical="center"/>
    </xf>
    <xf numFmtId="0" fontId="15" fillId="8" borderId="76" xfId="1" applyFont="1" applyFill="1" applyBorder="1" applyAlignment="1" applyProtection="1">
      <alignment horizontal="center" vertical="center"/>
    </xf>
    <xf numFmtId="0" fontId="15" fillId="8" borderId="77" xfId="1" applyFont="1" applyFill="1" applyBorder="1" applyAlignment="1" applyProtection="1">
      <alignment horizontal="center" vertical="center"/>
    </xf>
    <xf numFmtId="0" fontId="15" fillId="8" borderId="78" xfId="1" applyFont="1" applyFill="1" applyBorder="1" applyAlignment="1" applyProtection="1">
      <alignment horizontal="center" vertical="center"/>
    </xf>
    <xf numFmtId="0" fontId="15" fillId="8" borderId="56" xfId="1" applyFont="1" applyFill="1" applyBorder="1" applyAlignment="1" applyProtection="1">
      <alignment horizontal="center" vertical="center"/>
    </xf>
    <xf numFmtId="0" fontId="15" fillId="8" borderId="79" xfId="1" applyFont="1" applyFill="1" applyBorder="1" applyAlignment="1" applyProtection="1">
      <alignment horizontal="center" vertical="center"/>
    </xf>
    <xf numFmtId="0" fontId="15" fillId="8" borderId="91" xfId="1" applyFont="1" applyFill="1" applyBorder="1" applyAlignment="1" applyProtection="1">
      <alignment horizontal="center" vertical="center"/>
    </xf>
    <xf numFmtId="0" fontId="15" fillId="8" borderId="73" xfId="1" applyFont="1" applyFill="1" applyBorder="1" applyAlignment="1" applyProtection="1">
      <alignment horizontal="center" vertical="center"/>
    </xf>
    <xf numFmtId="0" fontId="15" fillId="8" borderId="92" xfId="1" applyFont="1" applyFill="1" applyBorder="1" applyAlignment="1" applyProtection="1">
      <alignment horizontal="center" vertical="center"/>
    </xf>
    <xf numFmtId="0" fontId="7" fillId="0" borderId="25" xfId="1" applyFont="1" applyFill="1" applyBorder="1" applyAlignment="1" applyProtection="1">
      <alignment horizontal="center" vertical="center" wrapText="1"/>
      <protection locked="0"/>
    </xf>
    <xf numFmtId="0" fontId="7" fillId="0" borderId="26" xfId="1" applyFont="1" applyFill="1" applyBorder="1" applyAlignment="1" applyProtection="1">
      <alignment horizontal="center" vertical="center" wrapText="1"/>
      <protection locked="0"/>
    </xf>
    <xf numFmtId="0" fontId="7" fillId="0" borderId="27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28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60" xfId="1" applyFont="1" applyFill="1" applyBorder="1" applyAlignment="1" applyProtection="1">
      <alignment horizontal="center" vertical="center" wrapText="1"/>
      <protection locked="0"/>
    </xf>
    <xf numFmtId="0" fontId="7" fillId="0" borderId="35" xfId="1" applyFont="1" applyFill="1" applyBorder="1" applyAlignment="1" applyProtection="1">
      <alignment horizontal="center" vertical="center" wrapText="1"/>
      <protection locked="0"/>
    </xf>
    <xf numFmtId="0" fontId="7" fillId="4" borderId="25" xfId="1" applyFont="1" applyFill="1" applyBorder="1" applyAlignment="1" applyProtection="1">
      <alignment vertical="center" wrapText="1"/>
    </xf>
    <xf numFmtId="0" fontId="7" fillId="4" borderId="26" xfId="1" applyFont="1" applyFill="1" applyBorder="1" applyAlignment="1" applyProtection="1">
      <alignment vertical="center" wrapText="1"/>
    </xf>
    <xf numFmtId="0" fontId="7" fillId="4" borderId="33" xfId="1" applyFont="1" applyFill="1" applyBorder="1" applyAlignment="1" applyProtection="1">
      <alignment vertical="center" wrapText="1"/>
    </xf>
    <xf numFmtId="0" fontId="7" fillId="4" borderId="2" xfId="1" applyFont="1" applyFill="1" applyBorder="1" applyAlignment="1" applyProtection="1">
      <alignment vertical="center" wrapText="1"/>
    </xf>
    <xf numFmtId="0" fontId="7" fillId="4" borderId="0" xfId="1" applyFont="1" applyFill="1" applyBorder="1" applyAlignment="1" applyProtection="1">
      <alignment vertical="center" wrapText="1"/>
    </xf>
    <xf numFmtId="0" fontId="7" fillId="4" borderId="8" xfId="1" applyFont="1" applyFill="1" applyBorder="1" applyAlignment="1" applyProtection="1">
      <alignment vertical="center" wrapText="1"/>
    </xf>
    <xf numFmtId="0" fontId="7" fillId="4" borderId="3" xfId="1" applyFont="1" applyFill="1" applyBorder="1" applyAlignment="1" applyProtection="1">
      <alignment vertical="center" wrapText="1"/>
    </xf>
    <xf numFmtId="0" fontId="7" fillId="4" borderId="60" xfId="1" applyFont="1" applyFill="1" applyBorder="1" applyAlignment="1" applyProtection="1">
      <alignment vertical="center" wrapText="1"/>
    </xf>
    <xf numFmtId="0" fontId="7" fillId="4" borderId="10" xfId="1" applyFont="1" applyFill="1" applyBorder="1" applyAlignment="1" applyProtection="1">
      <alignment vertical="center" wrapText="1"/>
    </xf>
    <xf numFmtId="0" fontId="7" fillId="0" borderId="33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32" xfId="1" applyFont="1" applyFill="1" applyBorder="1" applyAlignment="1" applyProtection="1">
      <alignment horizontal="center" vertical="center" wrapText="1"/>
      <protection locked="0"/>
    </xf>
    <xf numFmtId="0" fontId="7" fillId="0" borderId="34" xfId="1" applyFont="1" applyFill="1" applyBorder="1" applyAlignment="1" applyProtection="1">
      <alignment horizontal="center" vertical="center" wrapText="1"/>
      <protection locked="0"/>
    </xf>
    <xf numFmtId="0" fontId="7" fillId="0" borderId="39" xfId="1" applyFont="1" applyFill="1" applyBorder="1" applyAlignment="1" applyProtection="1">
      <alignment horizontal="center" vertical="center" wrapText="1"/>
      <protection locked="0"/>
    </xf>
    <xf numFmtId="0" fontId="7" fillId="0" borderId="40" xfId="1" applyFont="1" applyFill="1" applyBorder="1" applyAlignment="1" applyProtection="1">
      <alignment horizontal="center" vertical="center" wrapText="1"/>
      <protection locked="0"/>
    </xf>
    <xf numFmtId="0" fontId="7" fillId="0" borderId="63" xfId="1" applyFont="1" applyFill="1" applyBorder="1" applyAlignment="1" applyProtection="1">
      <alignment horizontal="center" vertical="center" wrapText="1"/>
      <protection locked="0"/>
    </xf>
    <xf numFmtId="0" fontId="7" fillId="0" borderId="64" xfId="1" applyFont="1" applyFill="1" applyBorder="1" applyAlignment="1" applyProtection="1">
      <alignment horizontal="center" vertical="center" wrapText="1"/>
      <protection locked="0"/>
    </xf>
    <xf numFmtId="0" fontId="7" fillId="0" borderId="37" xfId="1" applyFont="1" applyFill="1" applyBorder="1" applyAlignment="1" applyProtection="1">
      <alignment horizontal="center" vertical="center" wrapText="1"/>
      <protection locked="0"/>
    </xf>
    <xf numFmtId="0" fontId="7" fillId="0" borderId="30" xfId="1" applyFont="1" applyFill="1" applyBorder="1" applyAlignment="1" applyProtection="1">
      <alignment horizontal="center" vertical="center" wrapText="1"/>
      <protection locked="0"/>
    </xf>
    <xf numFmtId="0" fontId="7" fillId="0" borderId="38" xfId="1" applyFont="1" applyFill="1" applyBorder="1" applyAlignment="1" applyProtection="1">
      <alignment horizontal="center" vertical="center" wrapText="1"/>
      <protection locked="0"/>
    </xf>
    <xf numFmtId="177" fontId="19" fillId="6" borderId="0" xfId="1" applyNumberFormat="1" applyFont="1" applyFill="1" applyBorder="1" applyAlignment="1" applyProtection="1">
      <alignment horizontal="right" vertical="center"/>
    </xf>
    <xf numFmtId="0" fontId="7" fillId="4" borderId="62" xfId="1" applyFont="1" applyFill="1" applyBorder="1" applyAlignment="1" applyProtection="1">
      <alignment horizontal="center" vertical="center"/>
    </xf>
    <xf numFmtId="0" fontId="7" fillId="4" borderId="63" xfId="1" applyFont="1" applyFill="1" applyBorder="1" applyAlignment="1" applyProtection="1">
      <alignment horizontal="center" vertical="center"/>
    </xf>
    <xf numFmtId="0" fontId="7" fillId="4" borderId="60" xfId="1" applyFont="1" applyFill="1" applyBorder="1" applyAlignment="1" applyProtection="1">
      <alignment horizontal="center" vertical="center"/>
    </xf>
    <xf numFmtId="0" fontId="7" fillId="4" borderId="62" xfId="1" applyFont="1" applyFill="1" applyBorder="1" applyAlignment="1" applyProtection="1">
      <alignment vertical="center" wrapText="1"/>
    </xf>
    <xf numFmtId="0" fontId="7" fillId="4" borderId="63" xfId="1" applyFont="1" applyFill="1" applyBorder="1" applyAlignment="1" applyProtection="1">
      <alignment vertical="center" wrapText="1"/>
    </xf>
    <xf numFmtId="0" fontId="7" fillId="4" borderId="64" xfId="1" applyFont="1" applyFill="1" applyBorder="1" applyAlignment="1" applyProtection="1">
      <alignment vertical="center" wrapText="1"/>
    </xf>
    <xf numFmtId="0" fontId="7" fillId="4" borderId="29" xfId="1" applyFont="1" applyFill="1" applyBorder="1" applyAlignment="1" applyProtection="1">
      <alignment vertical="center" wrapText="1"/>
    </xf>
    <xf numFmtId="0" fontId="7" fillId="4" borderId="30" xfId="1" applyFont="1" applyFill="1" applyBorder="1" applyAlignment="1" applyProtection="1">
      <alignment vertical="center" wrapText="1"/>
    </xf>
    <xf numFmtId="0" fontId="7" fillId="4" borderId="38" xfId="1" applyFont="1" applyFill="1" applyBorder="1" applyAlignment="1" applyProtection="1">
      <alignment vertical="center" wrapText="1"/>
    </xf>
    <xf numFmtId="0" fontId="7" fillId="0" borderId="62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center" vertical="center" wrapText="1"/>
      <protection locked="0"/>
    </xf>
    <xf numFmtId="179" fontId="21" fillId="4" borderId="8" xfId="1" applyNumberFormat="1" applyFont="1" applyFill="1" applyBorder="1" applyAlignment="1" applyProtection="1">
      <alignment horizontal="center" vertical="center"/>
    </xf>
    <xf numFmtId="179" fontId="21" fillId="4" borderId="15" xfId="1" applyNumberFormat="1" applyFont="1" applyFill="1" applyBorder="1" applyAlignment="1" applyProtection="1">
      <alignment horizontal="center" vertical="center"/>
    </xf>
    <xf numFmtId="179" fontId="21" fillId="4" borderId="73" xfId="1" applyNumberFormat="1" applyFont="1" applyFill="1" applyBorder="1" applyAlignment="1" applyProtection="1">
      <alignment horizontal="center" vertical="center"/>
    </xf>
    <xf numFmtId="179" fontId="24" fillId="4" borderId="8" xfId="1" applyNumberFormat="1" applyFont="1" applyFill="1" applyBorder="1" applyAlignment="1" applyProtection="1">
      <alignment horizontal="center" vertical="center"/>
      <protection locked="0"/>
    </xf>
    <xf numFmtId="179" fontId="24" fillId="4" borderId="15" xfId="1" applyNumberFormat="1" applyFont="1" applyFill="1" applyBorder="1" applyAlignment="1" applyProtection="1">
      <alignment horizontal="center" vertical="center"/>
      <protection locked="0"/>
    </xf>
    <xf numFmtId="179" fontId="24" fillId="4" borderId="2" xfId="1" applyNumberFormat="1" applyFont="1" applyFill="1" applyBorder="1" applyAlignment="1" applyProtection="1">
      <alignment horizontal="center" vertical="center"/>
      <protection locked="0"/>
    </xf>
    <xf numFmtId="179" fontId="24" fillId="4" borderId="10" xfId="1" applyNumberFormat="1" applyFont="1" applyFill="1" applyBorder="1" applyAlignment="1" applyProtection="1">
      <alignment horizontal="center" vertical="center"/>
      <protection locked="0"/>
    </xf>
    <xf numFmtId="179" fontId="24" fillId="4" borderId="74" xfId="1" applyNumberFormat="1" applyFont="1" applyFill="1" applyBorder="1" applyAlignment="1" applyProtection="1">
      <alignment horizontal="center" vertical="center"/>
      <protection locked="0"/>
    </xf>
    <xf numFmtId="179" fontId="24" fillId="4" borderId="3" xfId="1" applyNumberFormat="1" applyFont="1" applyFill="1" applyBorder="1" applyAlignment="1" applyProtection="1">
      <alignment horizontal="center" vertical="center"/>
      <protection locked="0"/>
    </xf>
    <xf numFmtId="179" fontId="21" fillId="4" borderId="2" xfId="1" applyNumberFormat="1" applyFont="1" applyFill="1" applyBorder="1" applyAlignment="1" applyProtection="1">
      <alignment horizontal="center" vertical="center"/>
    </xf>
    <xf numFmtId="179" fontId="21" fillId="4" borderId="10" xfId="1" applyNumberFormat="1" applyFont="1" applyFill="1" applyBorder="1" applyAlignment="1" applyProtection="1">
      <alignment horizontal="center" vertical="center"/>
    </xf>
    <xf numFmtId="179" fontId="21" fillId="4" borderId="3" xfId="1" applyNumberFormat="1" applyFont="1" applyFill="1" applyBorder="1" applyAlignment="1" applyProtection="1">
      <alignment horizontal="center" vertical="center"/>
    </xf>
    <xf numFmtId="179" fontId="21" fillId="4" borderId="74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vertical="center" wrapText="1"/>
    </xf>
    <xf numFmtId="0" fontId="7" fillId="4" borderId="2" xfId="1" applyFont="1" applyFill="1" applyBorder="1" applyAlignment="1" applyProtection="1">
      <alignment horizontal="left" vertical="center" wrapText="1"/>
    </xf>
    <xf numFmtId="0" fontId="7" fillId="4" borderId="0" xfId="1" applyFont="1" applyFill="1" applyBorder="1" applyAlignment="1" applyProtection="1">
      <alignment horizontal="left" vertical="center" wrapText="1"/>
    </xf>
    <xf numFmtId="0" fontId="7" fillId="4" borderId="8" xfId="1" applyFont="1" applyFill="1" applyBorder="1" applyAlignment="1" applyProtection="1">
      <alignment horizontal="left" vertical="center" wrapText="1"/>
    </xf>
    <xf numFmtId="0" fontId="7" fillId="4" borderId="3" xfId="1" applyFont="1" applyFill="1" applyBorder="1" applyAlignment="1" applyProtection="1">
      <alignment horizontal="left" vertical="center" wrapText="1"/>
    </xf>
    <xf numFmtId="0" fontId="7" fillId="4" borderId="4" xfId="1" applyFont="1" applyFill="1" applyBorder="1" applyAlignment="1" applyProtection="1">
      <alignment horizontal="left" vertical="center" wrapText="1"/>
    </xf>
    <xf numFmtId="0" fontId="7" fillId="4" borderId="10" xfId="1" applyFont="1" applyFill="1" applyBorder="1" applyAlignment="1" applyProtection="1">
      <alignment horizontal="left" vertical="center" wrapText="1"/>
    </xf>
    <xf numFmtId="0" fontId="19" fillId="6" borderId="0" xfId="1" applyFont="1" applyFill="1" applyBorder="1" applyAlignment="1" applyProtection="1">
      <alignment horizontal="center" vertical="center"/>
    </xf>
    <xf numFmtId="0" fontId="19" fillId="6" borderId="0" xfId="1" applyNumberFormat="1" applyFont="1" applyFill="1" applyBorder="1" applyAlignment="1" applyProtection="1">
      <alignment horizontal="right" vertical="center"/>
    </xf>
    <xf numFmtId="178" fontId="19" fillId="6" borderId="0" xfId="1" applyNumberFormat="1" applyFont="1" applyFill="1" applyBorder="1" applyAlignment="1" applyProtection="1">
      <alignment horizontal="center" vertical="center"/>
    </xf>
    <xf numFmtId="0" fontId="19" fillId="6" borderId="0" xfId="1" applyNumberFormat="1" applyFont="1" applyFill="1" applyBorder="1" applyAlignment="1" applyProtection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</xf>
    <xf numFmtId="0" fontId="7" fillId="4" borderId="57" xfId="1" applyFont="1" applyFill="1" applyBorder="1" applyAlignment="1" applyProtection="1">
      <alignment horizontal="center" vertical="center"/>
    </xf>
    <xf numFmtId="0" fontId="7" fillId="4" borderId="56" xfId="1" applyFont="1" applyFill="1" applyBorder="1" applyAlignment="1" applyProtection="1">
      <alignment horizontal="center" vertical="center"/>
    </xf>
    <xf numFmtId="0" fontId="7" fillId="4" borderId="58" xfId="1" applyFont="1" applyFill="1" applyBorder="1" applyAlignment="1" applyProtection="1">
      <alignment horizontal="center" vertical="center"/>
    </xf>
    <xf numFmtId="182" fontId="7" fillId="4" borderId="3" xfId="1" applyNumberFormat="1" applyFont="1" applyFill="1" applyBorder="1" applyAlignment="1" applyProtection="1">
      <alignment horizontal="right" vertical="center"/>
    </xf>
    <xf numFmtId="182" fontId="7" fillId="4" borderId="60" xfId="1" applyNumberFormat="1" applyFont="1" applyFill="1" applyBorder="1" applyAlignment="1" applyProtection="1">
      <alignment horizontal="right" vertical="center"/>
    </xf>
    <xf numFmtId="182" fontId="7" fillId="4" borderId="10" xfId="1" applyNumberFormat="1" applyFont="1" applyFill="1" applyBorder="1" applyAlignment="1" applyProtection="1">
      <alignment horizontal="right" vertical="center"/>
    </xf>
    <xf numFmtId="182" fontId="7" fillId="4" borderId="57" xfId="1" applyNumberFormat="1" applyFont="1" applyFill="1" applyBorder="1" applyAlignment="1" applyProtection="1">
      <alignment horizontal="right" vertical="center"/>
    </xf>
    <xf numFmtId="182" fontId="7" fillId="4" borderId="59" xfId="1" applyNumberFormat="1" applyFont="1" applyFill="1" applyBorder="1" applyAlignment="1" applyProtection="1">
      <alignment horizontal="right" vertical="center"/>
    </xf>
    <xf numFmtId="182" fontId="7" fillId="4" borderId="58" xfId="1" applyNumberFormat="1" applyFont="1" applyFill="1" applyBorder="1" applyAlignment="1" applyProtection="1">
      <alignment horizontal="right" vertical="center"/>
    </xf>
    <xf numFmtId="182" fontId="7" fillId="0" borderId="52" xfId="1" applyNumberFormat="1" applyFont="1" applyFill="1" applyBorder="1" applyAlignment="1" applyProtection="1">
      <alignment horizontal="right" vertical="center"/>
      <protection locked="0"/>
    </xf>
    <xf numFmtId="182" fontId="7" fillId="0" borderId="59" xfId="1" applyNumberFormat="1" applyFont="1" applyFill="1" applyBorder="1" applyAlignment="1" applyProtection="1">
      <alignment horizontal="right" vertical="center"/>
      <protection locked="0"/>
    </xf>
    <xf numFmtId="182" fontId="7" fillId="0" borderId="61" xfId="1" applyNumberFormat="1" applyFont="1" applyFill="1" applyBorder="1" applyAlignment="1" applyProtection="1">
      <alignment horizontal="right" vertical="center"/>
      <protection locked="0"/>
    </xf>
    <xf numFmtId="182" fontId="7" fillId="0" borderId="53" xfId="1" applyNumberFormat="1" applyFont="1" applyFill="1" applyBorder="1" applyAlignment="1" applyProtection="1">
      <alignment horizontal="right" vertical="center"/>
      <protection locked="0"/>
    </xf>
    <xf numFmtId="182" fontId="7" fillId="0" borderId="54" xfId="1" applyNumberFormat="1" applyFont="1" applyFill="1" applyBorder="1" applyAlignment="1" applyProtection="1">
      <alignment horizontal="right" vertical="center"/>
      <protection locked="0"/>
    </xf>
    <xf numFmtId="182" fontId="7" fillId="0" borderId="55" xfId="1" applyNumberFormat="1" applyFont="1" applyFill="1" applyBorder="1" applyAlignment="1" applyProtection="1">
      <alignment horizontal="right" vertical="center"/>
      <protection locked="0"/>
    </xf>
    <xf numFmtId="182" fontId="7" fillId="0" borderId="49" xfId="1" applyNumberFormat="1" applyFont="1" applyFill="1" applyBorder="1" applyAlignment="1" applyProtection="1">
      <alignment horizontal="right" vertical="center"/>
      <protection locked="0"/>
    </xf>
    <xf numFmtId="182" fontId="7" fillId="0" borderId="50" xfId="1" applyNumberFormat="1" applyFont="1" applyFill="1" applyBorder="1" applyAlignment="1" applyProtection="1">
      <alignment horizontal="right" vertical="center"/>
      <protection locked="0"/>
    </xf>
    <xf numFmtId="182" fontId="7" fillId="0" borderId="51" xfId="1" applyNumberFormat="1" applyFont="1" applyFill="1" applyBorder="1" applyAlignment="1" applyProtection="1">
      <alignment horizontal="right" vertical="center"/>
      <protection locked="0"/>
    </xf>
    <xf numFmtId="0" fontId="41" fillId="8" borderId="84" xfId="1" applyFont="1" applyFill="1" applyBorder="1" applyAlignment="1" applyProtection="1">
      <alignment horizontal="distributed" vertical="center"/>
    </xf>
    <xf numFmtId="0" fontId="41" fillId="8" borderId="0" xfId="1" applyFont="1" applyFill="1" applyBorder="1" applyAlignment="1" applyProtection="1">
      <alignment horizontal="distributed" vertical="center"/>
    </xf>
    <xf numFmtId="0" fontId="41" fillId="8" borderId="89" xfId="1" applyFont="1" applyFill="1" applyBorder="1" applyAlignment="1" applyProtection="1">
      <alignment horizontal="distributed" vertical="center"/>
    </xf>
    <xf numFmtId="0" fontId="41" fillId="8" borderId="84" xfId="1" applyFont="1" applyFill="1" applyBorder="1" applyAlignment="1" applyProtection="1">
      <alignment horizontal="center" vertical="center" shrinkToFit="1"/>
    </xf>
    <xf numFmtId="0" fontId="41" fillId="8" borderId="85" xfId="1" applyFont="1" applyFill="1" applyBorder="1" applyAlignment="1" applyProtection="1">
      <alignment horizontal="center" vertical="center" shrinkToFit="1"/>
    </xf>
    <xf numFmtId="0" fontId="41" fillId="8" borderId="0" xfId="1" applyFont="1" applyFill="1" applyBorder="1" applyAlignment="1" applyProtection="1">
      <alignment horizontal="center" vertical="center" shrinkToFit="1"/>
    </xf>
    <xf numFmtId="0" fontId="41" fillId="8" borderId="87" xfId="1" applyFont="1" applyFill="1" applyBorder="1" applyAlignment="1" applyProtection="1">
      <alignment horizontal="center" vertical="center" shrinkToFit="1"/>
    </xf>
    <xf numFmtId="0" fontId="41" fillId="8" borderId="89" xfId="1" applyFont="1" applyFill="1" applyBorder="1" applyAlignment="1" applyProtection="1">
      <alignment horizontal="center" vertical="center" shrinkToFit="1"/>
    </xf>
    <xf numFmtId="0" fontId="41" fillId="8" borderId="90" xfId="1" applyFont="1" applyFill="1" applyBorder="1" applyAlignment="1" applyProtection="1">
      <alignment horizontal="center" vertical="center" shrinkToFit="1"/>
    </xf>
    <xf numFmtId="0" fontId="17" fillId="6" borderId="0" xfId="1" applyFont="1" applyFill="1" applyAlignment="1" applyProtection="1">
      <alignment horizontal="center" vertical="center"/>
    </xf>
    <xf numFmtId="0" fontId="25" fillId="6" borderId="0" xfId="1" applyFont="1" applyFill="1" applyBorder="1" applyAlignment="1" applyProtection="1">
      <alignment horizontal="center" vertical="center" textRotation="255"/>
    </xf>
    <xf numFmtId="0" fontId="12" fillId="3" borderId="7" xfId="1" applyFont="1" applyFill="1" applyBorder="1" applyAlignment="1" applyProtection="1">
      <alignment horizontal="center" vertical="distributed" textRotation="255" justifyLastLine="1"/>
    </xf>
    <xf numFmtId="0" fontId="12" fillId="3" borderId="6" xfId="1" applyFont="1" applyFill="1" applyBorder="1" applyAlignment="1" applyProtection="1">
      <alignment horizontal="center" vertical="distributed" textRotation="255" justifyLastLine="1"/>
    </xf>
    <xf numFmtId="0" fontId="12" fillId="3" borderId="9" xfId="1" applyFont="1" applyFill="1" applyBorder="1" applyAlignment="1" applyProtection="1">
      <alignment horizontal="center" vertical="distributed" textRotation="255" justifyLastLine="1"/>
    </xf>
    <xf numFmtId="0" fontId="12" fillId="3" borderId="4" xfId="1" applyFont="1" applyFill="1" applyBorder="1" applyAlignment="1" applyProtection="1">
      <alignment horizontal="center" vertical="distributed" textRotation="255" justifyLastLine="1"/>
    </xf>
    <xf numFmtId="0" fontId="5" fillId="8" borderId="0" xfId="1" applyFont="1" applyFill="1" applyBorder="1" applyAlignment="1" applyProtection="1">
      <alignment horizontal="center" vertical="center"/>
    </xf>
    <xf numFmtId="0" fontId="5" fillId="8" borderId="95" xfId="1" applyFont="1" applyFill="1" applyBorder="1" applyAlignment="1" applyProtection="1">
      <alignment horizontal="center" vertical="center"/>
    </xf>
    <xf numFmtId="0" fontId="5" fillId="8" borderId="96" xfId="1" applyFont="1" applyFill="1" applyBorder="1" applyAlignment="1" applyProtection="1">
      <alignment horizontal="center" vertical="center"/>
    </xf>
    <xf numFmtId="0" fontId="5" fillId="8" borderId="86" xfId="1" applyFont="1" applyFill="1" applyBorder="1" applyAlignment="1" applyProtection="1">
      <alignment horizontal="center" vertical="center"/>
    </xf>
    <xf numFmtId="0" fontId="5" fillId="8" borderId="107" xfId="1" applyFont="1" applyFill="1" applyBorder="1" applyAlignment="1" applyProtection="1">
      <alignment horizontal="center" vertical="center"/>
    </xf>
    <xf numFmtId="0" fontId="3" fillId="8" borderId="83" xfId="1" applyFont="1" applyFill="1" applyBorder="1" applyAlignment="1" applyProtection="1">
      <alignment horizontal="center" vertical="center" shrinkToFit="1"/>
    </xf>
    <xf numFmtId="0" fontId="3" fillId="8" borderId="84" xfId="1" applyFont="1" applyFill="1" applyBorder="1" applyAlignment="1" applyProtection="1">
      <alignment horizontal="center" vertical="center" shrinkToFit="1"/>
    </xf>
    <xf numFmtId="0" fontId="3" fillId="8" borderId="85" xfId="1" applyFont="1" applyFill="1" applyBorder="1" applyAlignment="1" applyProtection="1">
      <alignment horizontal="center" vertical="center" shrinkToFit="1"/>
    </xf>
    <xf numFmtId="0" fontId="3" fillId="8" borderId="86" xfId="1" applyFont="1" applyFill="1" applyBorder="1" applyAlignment="1" applyProtection="1">
      <alignment horizontal="center" vertical="center" shrinkToFit="1"/>
    </xf>
    <xf numFmtId="0" fontId="3" fillId="8" borderId="0" xfId="1" applyFont="1" applyFill="1" applyBorder="1" applyAlignment="1" applyProtection="1">
      <alignment horizontal="center" vertical="center" shrinkToFit="1"/>
    </xf>
    <xf numFmtId="0" fontId="3" fillId="8" borderId="87" xfId="1" applyFont="1" applyFill="1" applyBorder="1" applyAlignment="1" applyProtection="1">
      <alignment horizontal="center" vertical="center" shrinkToFit="1"/>
    </xf>
    <xf numFmtId="0" fontId="3" fillId="8" borderId="88" xfId="1" applyFont="1" applyFill="1" applyBorder="1" applyAlignment="1" applyProtection="1">
      <alignment horizontal="center" vertical="center" shrinkToFit="1"/>
    </xf>
    <xf numFmtId="0" fontId="3" fillId="8" borderId="89" xfId="1" applyFont="1" applyFill="1" applyBorder="1" applyAlignment="1" applyProtection="1">
      <alignment horizontal="center" vertical="center" shrinkToFit="1"/>
    </xf>
    <xf numFmtId="0" fontId="3" fillId="8" borderId="90" xfId="1" applyFont="1" applyFill="1" applyBorder="1" applyAlignment="1" applyProtection="1">
      <alignment horizontal="center" vertical="center" shrinkToFit="1"/>
    </xf>
    <xf numFmtId="0" fontId="4" fillId="8" borderId="0" xfId="1" applyFont="1" applyFill="1" applyBorder="1" applyAlignment="1" applyProtection="1">
      <alignment horizontal="left" vertical="center" wrapText="1"/>
    </xf>
    <xf numFmtId="0" fontId="43" fillId="8" borderId="86" xfId="1" applyFont="1" applyFill="1" applyBorder="1" applyAlignment="1" applyProtection="1">
      <alignment horizontal="center" vertical="distributed" textRotation="255"/>
    </xf>
    <xf numFmtId="0" fontId="43" fillId="8" borderId="0" xfId="1" applyFont="1" applyFill="1" applyBorder="1" applyAlignment="1" applyProtection="1">
      <alignment horizontal="center" vertical="distributed" textRotation="255"/>
    </xf>
    <xf numFmtId="0" fontId="43" fillId="8" borderId="87" xfId="1" applyFont="1" applyFill="1" applyBorder="1" applyAlignment="1" applyProtection="1">
      <alignment horizontal="center" vertical="distributed" textRotation="255"/>
    </xf>
    <xf numFmtId="0" fontId="23" fillId="8" borderId="0" xfId="1" applyFont="1" applyFill="1" applyBorder="1" applyAlignment="1" applyProtection="1">
      <alignment horizontal="center" vertical="center" shrinkToFit="1"/>
    </xf>
    <xf numFmtId="0" fontId="42" fillId="8" borderId="0" xfId="1" applyFont="1" applyFill="1" applyBorder="1" applyAlignment="1" applyProtection="1">
      <alignment vertical="center"/>
    </xf>
    <xf numFmtId="0" fontId="39" fillId="8" borderId="101" xfId="1" quotePrefix="1" applyFont="1" applyFill="1" applyBorder="1" applyAlignment="1" applyProtection="1">
      <alignment horizontal="center" vertical="center"/>
    </xf>
    <xf numFmtId="0" fontId="39" fillId="8" borderId="100" xfId="1" applyFont="1" applyFill="1" applyBorder="1" applyAlignment="1" applyProtection="1">
      <alignment horizontal="center" vertical="center"/>
    </xf>
    <xf numFmtId="0" fontId="39" fillId="8" borderId="102" xfId="1" applyFont="1" applyFill="1" applyBorder="1" applyAlignment="1" applyProtection="1">
      <alignment horizontal="center" vertical="center"/>
    </xf>
    <xf numFmtId="0" fontId="39" fillId="8" borderId="86" xfId="1" applyFont="1" applyFill="1" applyBorder="1" applyAlignment="1" applyProtection="1">
      <alignment horizontal="center" vertical="center"/>
    </xf>
    <xf numFmtId="0" fontId="39" fillId="8" borderId="87" xfId="1" applyFont="1" applyFill="1" applyBorder="1" applyAlignment="1" applyProtection="1">
      <alignment horizontal="center" vertical="center"/>
    </xf>
    <xf numFmtId="0" fontId="39" fillId="8" borderId="110" xfId="1" applyFont="1" applyFill="1" applyBorder="1" applyAlignment="1" applyProtection="1">
      <alignment horizontal="center" vertical="center"/>
    </xf>
    <xf numFmtId="0" fontId="39" fillId="8" borderId="109" xfId="1" applyFont="1" applyFill="1" applyBorder="1" applyAlignment="1" applyProtection="1">
      <alignment horizontal="center" vertical="center"/>
    </xf>
    <xf numFmtId="0" fontId="39" fillId="8" borderId="111" xfId="1" applyFont="1" applyFill="1" applyBorder="1" applyAlignment="1" applyProtection="1">
      <alignment horizontal="center" vertical="center"/>
    </xf>
    <xf numFmtId="0" fontId="39" fillId="8" borderId="0" xfId="1" applyFont="1" applyFill="1" applyBorder="1" applyAlignment="1" applyProtection="1">
      <alignment horizontal="distributed" vertical="center"/>
    </xf>
    <xf numFmtId="0" fontId="5" fillId="8" borderId="87" xfId="1" applyFont="1" applyFill="1" applyBorder="1" applyAlignment="1" applyProtection="1">
      <alignment horizontal="center" vertical="center"/>
    </xf>
    <xf numFmtId="0" fontId="40" fillId="8" borderId="0" xfId="1" applyFont="1" applyFill="1" applyBorder="1" applyAlignment="1" applyProtection="1">
      <alignment horizontal="left" vertical="center"/>
    </xf>
    <xf numFmtId="0" fontId="6" fillId="8" borderId="0" xfId="1" applyFont="1" applyFill="1" applyBorder="1" applyAlignment="1" applyProtection="1">
      <alignment horizontal="left" vertical="center" wrapText="1" shrinkToFit="1"/>
    </xf>
    <xf numFmtId="0" fontId="40" fillId="8" borderId="75" xfId="1" applyFont="1" applyFill="1" applyBorder="1" applyAlignment="1" applyProtection="1">
      <alignment horizontal="center" vertical="center"/>
    </xf>
    <xf numFmtId="0" fontId="40" fillId="8" borderId="76" xfId="1" applyFont="1" applyFill="1" applyBorder="1" applyAlignment="1" applyProtection="1">
      <alignment horizontal="center" vertical="center"/>
    </xf>
    <xf numFmtId="0" fontId="40" fillId="8" borderId="77" xfId="1" applyFont="1" applyFill="1" applyBorder="1" applyAlignment="1" applyProtection="1">
      <alignment horizontal="center" vertical="center"/>
    </xf>
    <xf numFmtId="0" fontId="40" fillId="8" borderId="78" xfId="1" applyFont="1" applyFill="1" applyBorder="1" applyAlignment="1" applyProtection="1">
      <alignment horizontal="center" vertical="center"/>
    </xf>
    <xf numFmtId="0" fontId="40" fillId="8" borderId="56" xfId="1" applyFont="1" applyFill="1" applyBorder="1" applyAlignment="1" applyProtection="1">
      <alignment horizontal="center" vertical="center"/>
    </xf>
    <xf numFmtId="0" fontId="40" fillId="8" borderId="79" xfId="1" applyFont="1" applyFill="1" applyBorder="1" applyAlignment="1" applyProtection="1">
      <alignment horizontal="center" vertical="center"/>
    </xf>
    <xf numFmtId="0" fontId="40" fillId="8" borderId="80" xfId="1" applyFont="1" applyFill="1" applyBorder="1" applyAlignment="1" applyProtection="1">
      <alignment horizontal="center" vertical="center"/>
    </xf>
    <xf numFmtId="0" fontId="40" fillId="8" borderId="81" xfId="1" applyFont="1" applyFill="1" applyBorder="1" applyAlignment="1" applyProtection="1">
      <alignment horizontal="center" vertical="center"/>
    </xf>
    <xf numFmtId="0" fontId="40" fillId="8" borderId="82" xfId="1" applyFont="1" applyFill="1" applyBorder="1" applyAlignment="1" applyProtection="1">
      <alignment horizontal="center" vertical="center"/>
    </xf>
    <xf numFmtId="0" fontId="1" fillId="8" borderId="0" xfId="1" applyFont="1" applyFill="1" applyBorder="1" applyAlignment="1" applyProtection="1">
      <alignment horizontal="left" vertical="center" wrapText="1" shrinkToFit="1"/>
    </xf>
    <xf numFmtId="0" fontId="15" fillId="8" borderId="80" xfId="1" applyFont="1" applyFill="1" applyBorder="1" applyAlignment="1" applyProtection="1">
      <alignment horizontal="center" vertical="center"/>
    </xf>
    <xf numFmtId="0" fontId="15" fillId="8" borderId="81" xfId="1" applyFont="1" applyFill="1" applyBorder="1" applyAlignment="1" applyProtection="1">
      <alignment horizontal="center" vertical="center"/>
    </xf>
    <xf numFmtId="0" fontId="15" fillId="8" borderId="82" xfId="1" applyFont="1" applyFill="1" applyBorder="1" applyAlignment="1" applyProtection="1">
      <alignment horizontal="center" vertical="center"/>
    </xf>
    <xf numFmtId="0" fontId="38" fillId="8" borderId="0" xfId="1" applyFont="1" applyFill="1" applyBorder="1" applyAlignment="1" applyProtection="1">
      <alignment horizontal="center" vertical="center" wrapText="1"/>
    </xf>
    <xf numFmtId="0" fontId="38" fillId="8" borderId="0" xfId="1" applyFont="1" applyFill="1" applyBorder="1" applyAlignment="1" applyProtection="1">
      <alignment horizontal="center" vertical="center"/>
    </xf>
    <xf numFmtId="0" fontId="38" fillId="8" borderId="0" xfId="1" applyFont="1" applyFill="1" applyBorder="1" applyAlignment="1" applyProtection="1">
      <alignment vertical="center" textRotation="255"/>
    </xf>
    <xf numFmtId="0" fontId="6" fillId="8" borderId="83" xfId="1" applyFont="1" applyFill="1" applyBorder="1" applyAlignment="1" applyProtection="1">
      <alignment horizontal="center" vertical="center"/>
    </xf>
    <xf numFmtId="0" fontId="6" fillId="8" borderId="84" xfId="1" applyFont="1" applyFill="1" applyBorder="1" applyAlignment="1" applyProtection="1">
      <alignment horizontal="center" vertical="center"/>
    </xf>
    <xf numFmtId="0" fontId="6" fillId="8" borderId="85" xfId="1" applyFont="1" applyFill="1" applyBorder="1" applyAlignment="1" applyProtection="1">
      <alignment horizontal="center" vertical="center"/>
    </xf>
    <xf numFmtId="0" fontId="6" fillId="8" borderId="88" xfId="1" applyFont="1" applyFill="1" applyBorder="1" applyAlignment="1" applyProtection="1">
      <alignment horizontal="center" vertical="center"/>
    </xf>
    <xf numFmtId="0" fontId="6" fillId="8" borderId="89" xfId="1" applyFont="1" applyFill="1" applyBorder="1" applyAlignment="1" applyProtection="1">
      <alignment horizontal="center" vertical="center"/>
    </xf>
    <xf numFmtId="0" fontId="6" fillId="8" borderId="90" xfId="1" applyFont="1" applyFill="1" applyBorder="1" applyAlignment="1" applyProtection="1">
      <alignment horizontal="center" vertical="center"/>
    </xf>
    <xf numFmtId="0" fontId="37" fillId="8" borderId="75" xfId="1" applyFont="1" applyFill="1" applyBorder="1" applyAlignment="1" applyProtection="1">
      <alignment horizontal="center" vertical="center" shrinkToFit="1"/>
    </xf>
    <xf numFmtId="0" fontId="37" fillId="8" borderId="76" xfId="1" applyFont="1" applyFill="1" applyBorder="1" applyAlignment="1" applyProtection="1">
      <alignment horizontal="center" vertical="center" shrinkToFit="1"/>
    </xf>
    <xf numFmtId="0" fontId="37" fillId="8" borderId="77" xfId="1" applyFont="1" applyFill="1" applyBorder="1" applyAlignment="1" applyProtection="1">
      <alignment horizontal="center" vertical="center" shrinkToFit="1"/>
    </xf>
    <xf numFmtId="0" fontId="37" fillId="8" borderId="78" xfId="1" applyFont="1" applyFill="1" applyBorder="1" applyAlignment="1" applyProtection="1">
      <alignment horizontal="center" vertical="center" shrinkToFit="1"/>
    </xf>
    <xf numFmtId="0" fontId="37" fillId="8" borderId="56" xfId="1" applyFont="1" applyFill="1" applyBorder="1" applyAlignment="1" applyProtection="1">
      <alignment horizontal="center" vertical="center" shrinkToFit="1"/>
    </xf>
    <xf numFmtId="0" fontId="37" fillId="8" borderId="79" xfId="1" applyFont="1" applyFill="1" applyBorder="1" applyAlignment="1" applyProtection="1">
      <alignment horizontal="center" vertical="center" shrinkToFit="1"/>
    </xf>
    <xf numFmtId="0" fontId="37" fillId="8" borderId="80" xfId="1" applyFont="1" applyFill="1" applyBorder="1" applyAlignment="1" applyProtection="1">
      <alignment horizontal="center" vertical="center" shrinkToFit="1"/>
    </xf>
    <xf numFmtId="0" fontId="37" fillId="8" borderId="81" xfId="1" applyFont="1" applyFill="1" applyBorder="1" applyAlignment="1" applyProtection="1">
      <alignment horizontal="center" vertical="center" shrinkToFit="1"/>
    </xf>
    <xf numFmtId="0" fontId="37" fillId="8" borderId="82" xfId="1" applyFont="1" applyFill="1" applyBorder="1" applyAlignment="1" applyProtection="1">
      <alignment horizontal="center" vertical="center" shrinkToFit="1"/>
    </xf>
    <xf numFmtId="176" fontId="6" fillId="8" borderId="83" xfId="1" applyNumberFormat="1" applyFont="1" applyFill="1" applyBorder="1" applyAlignment="1" applyProtection="1">
      <alignment horizontal="distributed" vertical="center"/>
    </xf>
    <xf numFmtId="176" fontId="6" fillId="8" borderId="84" xfId="1" applyNumberFormat="1" applyFont="1" applyFill="1" applyBorder="1" applyAlignment="1" applyProtection="1">
      <alignment horizontal="distributed" vertical="center"/>
    </xf>
    <xf numFmtId="176" fontId="6" fillId="8" borderId="85" xfId="1" applyNumberFormat="1" applyFont="1" applyFill="1" applyBorder="1" applyAlignment="1" applyProtection="1">
      <alignment horizontal="distributed" vertical="center"/>
    </xf>
    <xf numFmtId="176" fontId="6" fillId="8" borderId="86" xfId="1" applyNumberFormat="1" applyFont="1" applyFill="1" applyBorder="1" applyAlignment="1" applyProtection="1">
      <alignment horizontal="distributed" vertical="center"/>
    </xf>
    <xf numFmtId="176" fontId="6" fillId="8" borderId="0" xfId="1" applyNumberFormat="1" applyFont="1" applyFill="1" applyBorder="1" applyAlignment="1" applyProtection="1">
      <alignment horizontal="distributed" vertical="center"/>
    </xf>
    <xf numFmtId="176" fontId="6" fillId="8" borderId="87" xfId="1" applyNumberFormat="1" applyFont="1" applyFill="1" applyBorder="1" applyAlignment="1" applyProtection="1">
      <alignment horizontal="distributed" vertical="center"/>
    </xf>
    <xf numFmtId="176" fontId="6" fillId="8" borderId="88" xfId="1" applyNumberFormat="1" applyFont="1" applyFill="1" applyBorder="1" applyAlignment="1" applyProtection="1">
      <alignment horizontal="distributed" vertical="center"/>
    </xf>
    <xf numFmtId="176" fontId="6" fillId="8" borderId="89" xfId="1" applyNumberFormat="1" applyFont="1" applyFill="1" applyBorder="1" applyAlignment="1" applyProtection="1">
      <alignment horizontal="distributed" vertical="center"/>
    </xf>
    <xf numFmtId="176" fontId="6" fillId="8" borderId="90" xfId="1" applyNumberFormat="1" applyFont="1" applyFill="1" applyBorder="1" applyAlignment="1" applyProtection="1">
      <alignment horizontal="distributed" vertical="center"/>
    </xf>
    <xf numFmtId="0" fontId="35" fillId="5" borderId="0" xfId="1" applyFont="1" applyFill="1" applyAlignment="1" applyProtection="1">
      <alignment horizontal="center" vertical="center"/>
    </xf>
    <xf numFmtId="0" fontId="36" fillId="7" borderId="0" xfId="1" applyFont="1" applyFill="1" applyAlignment="1" applyProtection="1">
      <alignment horizontal="left" vertical="center"/>
    </xf>
    <xf numFmtId="0" fontId="44" fillId="8" borderId="0" xfId="1" applyFont="1" applyFill="1" applyAlignment="1" applyProtection="1">
      <alignment vertical="center" textRotation="255"/>
    </xf>
    <xf numFmtId="0" fontId="12" fillId="3" borderId="1" xfId="1" applyFont="1" applyFill="1" applyBorder="1" applyAlignment="1" applyProtection="1">
      <alignment horizontal="center" vertical="distributed" textRotation="255" justifyLastLine="1"/>
    </xf>
    <xf numFmtId="0" fontId="12" fillId="3" borderId="56" xfId="1" applyFont="1" applyFill="1" applyBorder="1" applyAlignment="1" applyProtection="1">
      <alignment horizontal="center" vertical="distributed" textRotation="255" justifyLastLine="1"/>
    </xf>
    <xf numFmtId="0" fontId="7" fillId="4" borderId="5" xfId="1" applyFont="1" applyFill="1" applyBorder="1" applyAlignment="1" applyProtection="1">
      <alignment horizontal="center" vertical="center"/>
    </xf>
    <xf numFmtId="0" fontId="7" fillId="4" borderId="7" xfId="1" applyFont="1" applyFill="1" applyBorder="1" applyAlignment="1" applyProtection="1">
      <alignment horizontal="center" vertical="center" shrinkToFit="1"/>
    </xf>
    <xf numFmtId="0" fontId="7" fillId="4" borderId="6" xfId="1" applyFont="1" applyFill="1" applyBorder="1" applyAlignment="1" applyProtection="1">
      <alignment horizontal="center" vertical="center" shrinkToFit="1"/>
    </xf>
    <xf numFmtId="0" fontId="7" fillId="4" borderId="9" xfId="1" applyFont="1" applyFill="1" applyBorder="1" applyAlignment="1" applyProtection="1">
      <alignment horizontal="center" vertical="center" shrinkToFit="1"/>
    </xf>
    <xf numFmtId="0" fontId="7" fillId="4" borderId="2" xfId="1" applyFont="1" applyFill="1" applyBorder="1" applyAlignment="1" applyProtection="1">
      <alignment horizontal="center" vertical="center" shrinkToFit="1"/>
    </xf>
    <xf numFmtId="0" fontId="7" fillId="4" borderId="0" xfId="1" applyFont="1" applyFill="1" applyBorder="1" applyAlignment="1" applyProtection="1">
      <alignment horizontal="center" vertical="center" shrinkToFit="1"/>
    </xf>
    <xf numFmtId="0" fontId="7" fillId="4" borderId="8" xfId="1" applyFont="1" applyFill="1" applyBorder="1" applyAlignment="1" applyProtection="1">
      <alignment horizontal="center" vertical="center" shrinkToFit="1"/>
    </xf>
    <xf numFmtId="0" fontId="7" fillId="4" borderId="3" xfId="1" applyFont="1" applyFill="1" applyBorder="1" applyAlignment="1" applyProtection="1">
      <alignment horizontal="center" vertical="center" shrinkToFit="1"/>
    </xf>
    <xf numFmtId="0" fontId="7" fillId="4" borderId="4" xfId="1" applyFont="1" applyFill="1" applyBorder="1" applyAlignment="1" applyProtection="1">
      <alignment horizontal="center" vertical="center" shrinkToFit="1"/>
    </xf>
    <xf numFmtId="0" fontId="7" fillId="4" borderId="10" xfId="1" applyFont="1" applyFill="1" applyBorder="1" applyAlignment="1" applyProtection="1">
      <alignment horizontal="center" vertical="center" shrinkToFit="1"/>
    </xf>
    <xf numFmtId="0" fontId="7" fillId="0" borderId="7" xfId="1" applyFont="1" applyFill="1" applyBorder="1" applyAlignment="1" applyProtection="1">
      <alignment horizontal="left" vertical="center" indent="1"/>
      <protection locked="0"/>
    </xf>
    <xf numFmtId="0" fontId="7" fillId="0" borderId="6" xfId="1" applyFont="1" applyFill="1" applyBorder="1" applyAlignment="1" applyProtection="1">
      <alignment horizontal="left" vertical="center" indent="1"/>
      <protection locked="0"/>
    </xf>
    <xf numFmtId="0" fontId="7" fillId="0" borderId="9" xfId="1" applyFont="1" applyFill="1" applyBorder="1" applyAlignment="1" applyProtection="1">
      <alignment horizontal="left" vertical="center" indent="1"/>
      <protection locked="0"/>
    </xf>
    <xf numFmtId="0" fontId="7" fillId="0" borderId="2" xfId="1" applyFont="1" applyFill="1" applyBorder="1" applyAlignment="1" applyProtection="1">
      <alignment horizontal="left" vertical="center" indent="1"/>
      <protection locked="0"/>
    </xf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8" xfId="1" applyFont="1" applyFill="1" applyBorder="1" applyAlignment="1" applyProtection="1">
      <alignment horizontal="left" vertical="center" indent="1"/>
      <protection locked="0"/>
    </xf>
    <xf numFmtId="0" fontId="7" fillId="0" borderId="3" xfId="1" applyFont="1" applyFill="1" applyBorder="1" applyAlignment="1" applyProtection="1">
      <alignment horizontal="left" vertical="center" indent="1"/>
      <protection locked="0"/>
    </xf>
    <xf numFmtId="0" fontId="7" fillId="0" borderId="4" xfId="1" applyFont="1" applyFill="1" applyBorder="1" applyAlignment="1" applyProtection="1">
      <alignment horizontal="left" vertical="center" indent="1"/>
      <protection locked="0"/>
    </xf>
    <xf numFmtId="0" fontId="7" fillId="0" borderId="10" xfId="1" applyFont="1" applyFill="1" applyBorder="1" applyAlignment="1" applyProtection="1">
      <alignment horizontal="left" vertical="center" indent="1"/>
      <protection locked="0"/>
    </xf>
    <xf numFmtId="0" fontId="7" fillId="0" borderId="7" xfId="1" applyFont="1" applyFill="1" applyBorder="1" applyAlignment="1" applyProtection="1">
      <alignment horizontal="left" vertical="center" indent="1" shrinkToFit="1"/>
      <protection locked="0"/>
    </xf>
    <xf numFmtId="0" fontId="7" fillId="0" borderId="6" xfId="1" applyFont="1" applyFill="1" applyBorder="1" applyAlignment="1" applyProtection="1">
      <alignment horizontal="left" vertical="center" indent="1" shrinkToFit="1"/>
      <protection locked="0"/>
    </xf>
    <xf numFmtId="0" fontId="7" fillId="0" borderId="9" xfId="1" applyFont="1" applyFill="1" applyBorder="1" applyAlignment="1" applyProtection="1">
      <alignment horizontal="left" vertical="center" indent="1" shrinkToFit="1"/>
      <protection locked="0"/>
    </xf>
    <xf numFmtId="0" fontId="7" fillId="0" borderId="2" xfId="1" applyFont="1" applyFill="1" applyBorder="1" applyAlignment="1" applyProtection="1">
      <alignment horizontal="left" vertical="center" indent="1" shrinkToFit="1"/>
      <protection locked="0"/>
    </xf>
    <xf numFmtId="0" fontId="7" fillId="0" borderId="0" xfId="1" applyFont="1" applyFill="1" applyBorder="1" applyAlignment="1" applyProtection="1">
      <alignment horizontal="left" vertical="center" indent="1" shrinkToFit="1"/>
      <protection locked="0"/>
    </xf>
    <xf numFmtId="0" fontId="7" fillId="0" borderId="8" xfId="1" applyFont="1" applyFill="1" applyBorder="1" applyAlignment="1" applyProtection="1">
      <alignment horizontal="left" vertical="center" indent="1" shrinkToFit="1"/>
      <protection locked="0"/>
    </xf>
    <xf numFmtId="0" fontId="7" fillId="0" borderId="32" xfId="1" applyFont="1" applyFill="1" applyBorder="1" applyAlignment="1" applyProtection="1">
      <alignment horizontal="left" vertical="center" indent="1"/>
      <protection locked="0"/>
    </xf>
    <xf numFmtId="0" fontId="7" fillId="0" borderId="26" xfId="1" applyFont="1" applyFill="1" applyBorder="1" applyAlignment="1" applyProtection="1">
      <alignment horizontal="left" vertical="center" indent="1"/>
      <protection locked="0"/>
    </xf>
    <xf numFmtId="0" fontId="7" fillId="0" borderId="27" xfId="1" applyFont="1" applyFill="1" applyBorder="1" applyAlignment="1" applyProtection="1">
      <alignment horizontal="left" vertical="center" indent="1"/>
      <protection locked="0"/>
    </xf>
    <xf numFmtId="0" fontId="7" fillId="0" borderId="34" xfId="1" applyFont="1" applyFill="1" applyBorder="1" applyAlignment="1" applyProtection="1">
      <alignment horizontal="left" vertical="center" indent="1"/>
      <protection locked="0"/>
    </xf>
    <xf numFmtId="0" fontId="7" fillId="0" borderId="28" xfId="1" applyFont="1" applyFill="1" applyBorder="1" applyAlignment="1" applyProtection="1">
      <alignment horizontal="left" vertical="center" indent="1"/>
      <protection locked="0"/>
    </xf>
    <xf numFmtId="0" fontId="7" fillId="0" borderId="37" xfId="1" applyFont="1" applyFill="1" applyBorder="1" applyAlignment="1" applyProtection="1">
      <alignment horizontal="left" vertical="center" indent="1"/>
      <protection locked="0"/>
    </xf>
    <xf numFmtId="0" fontId="7" fillId="0" borderId="30" xfId="1" applyFont="1" applyFill="1" applyBorder="1" applyAlignment="1" applyProtection="1">
      <alignment horizontal="left" vertical="center" indent="1"/>
      <protection locked="0"/>
    </xf>
    <xf numFmtId="0" fontId="7" fillId="0" borderId="31" xfId="1" applyFont="1" applyFill="1" applyBorder="1" applyAlignment="1" applyProtection="1">
      <alignment horizontal="left" vertical="center" indent="1"/>
      <protection locked="0"/>
    </xf>
    <xf numFmtId="180" fontId="7" fillId="0" borderId="2" xfId="1" applyNumberFormat="1" applyFont="1" applyFill="1" applyBorder="1" applyAlignment="1" applyProtection="1">
      <alignment horizontal="left" vertical="center" indent="1"/>
      <protection locked="0"/>
    </xf>
    <xf numFmtId="180" fontId="7" fillId="0" borderId="0" xfId="1" applyNumberFormat="1" applyFont="1" applyFill="1" applyBorder="1" applyAlignment="1" applyProtection="1">
      <alignment horizontal="left" vertical="center" indent="1"/>
      <protection locked="0"/>
    </xf>
    <xf numFmtId="180" fontId="7" fillId="0" borderId="3" xfId="1" applyNumberFormat="1" applyFont="1" applyFill="1" applyBorder="1" applyAlignment="1" applyProtection="1">
      <alignment horizontal="left" vertical="center" indent="1"/>
      <protection locked="0"/>
    </xf>
    <xf numFmtId="180" fontId="7" fillId="0" borderId="4" xfId="1" applyNumberFormat="1" applyFont="1" applyFill="1" applyBorder="1" applyAlignment="1" applyProtection="1">
      <alignment horizontal="left" vertical="center" indent="1"/>
      <protection locked="0"/>
    </xf>
    <xf numFmtId="180" fontId="7" fillId="0" borderId="60" xfId="1" applyNumberFormat="1" applyFont="1" applyFill="1" applyBorder="1" applyAlignment="1" applyProtection="1">
      <alignment horizontal="left" vertical="center" indent="1"/>
      <protection locked="0"/>
    </xf>
    <xf numFmtId="0" fontId="7" fillId="4" borderId="25" xfId="1" applyFont="1" applyFill="1" applyBorder="1" applyAlignment="1" applyProtection="1">
      <alignment horizontal="center" vertical="center" wrapText="1"/>
    </xf>
    <xf numFmtId="0" fontId="7" fillId="4" borderId="26" xfId="1" applyFont="1" applyFill="1" applyBorder="1" applyAlignment="1" applyProtection="1">
      <alignment horizontal="center" vertical="center" wrapText="1"/>
    </xf>
    <xf numFmtId="0" fontId="7" fillId="4" borderId="33" xfId="1" applyFont="1" applyFill="1" applyBorder="1" applyAlignment="1" applyProtection="1">
      <alignment horizontal="center" vertical="center" wrapText="1"/>
    </xf>
    <xf numFmtId="0" fontId="39" fillId="8" borderId="83" xfId="1" quotePrefix="1" applyFont="1" applyFill="1" applyBorder="1" applyAlignment="1" applyProtection="1">
      <alignment horizontal="center" vertical="center"/>
    </xf>
    <xf numFmtId="0" fontId="39" fillId="8" borderId="84" xfId="1" quotePrefix="1" applyFont="1" applyFill="1" applyBorder="1" applyAlignment="1" applyProtection="1">
      <alignment horizontal="center" vertical="center"/>
    </xf>
    <xf numFmtId="0" fontId="39" fillId="8" borderId="85" xfId="1" quotePrefix="1" applyFont="1" applyFill="1" applyBorder="1" applyAlignment="1" applyProtection="1">
      <alignment horizontal="center" vertical="center"/>
    </xf>
    <xf numFmtId="0" fontId="39" fillId="8" borderId="86" xfId="1" quotePrefix="1" applyFont="1" applyFill="1" applyBorder="1" applyAlignment="1" applyProtection="1">
      <alignment horizontal="center" vertical="center"/>
    </xf>
    <xf numFmtId="0" fontId="39" fillId="8" borderId="0" xfId="1" quotePrefix="1" applyFont="1" applyFill="1" applyBorder="1" applyAlignment="1" applyProtection="1">
      <alignment horizontal="center" vertical="center"/>
    </xf>
    <xf numFmtId="0" fontId="39" fillId="8" borderId="87" xfId="1" quotePrefix="1" applyFont="1" applyFill="1" applyBorder="1" applyAlignment="1" applyProtection="1">
      <alignment horizontal="center" vertical="center"/>
    </xf>
    <xf numFmtId="0" fontId="37" fillId="8" borderId="93" xfId="1" applyFont="1" applyFill="1" applyBorder="1" applyAlignment="1" applyProtection="1">
      <alignment horizontal="right" vertical="top"/>
    </xf>
    <xf numFmtId="0" fontId="37" fillId="8" borderId="84" xfId="1" applyFont="1" applyFill="1" applyBorder="1" applyAlignment="1" applyProtection="1">
      <alignment horizontal="right" vertical="top"/>
    </xf>
    <xf numFmtId="0" fontId="37" fillId="8" borderId="94" xfId="1" applyFont="1" applyFill="1" applyBorder="1" applyAlignment="1" applyProtection="1">
      <alignment horizontal="right" vertical="top"/>
    </xf>
    <xf numFmtId="0" fontId="37" fillId="8" borderId="95" xfId="1" applyFont="1" applyFill="1" applyBorder="1" applyAlignment="1" applyProtection="1">
      <alignment horizontal="right" vertical="top"/>
    </xf>
    <xf numFmtId="0" fontId="37" fillId="8" borderId="0" xfId="1" applyFont="1" applyFill="1" applyBorder="1" applyAlignment="1" applyProtection="1">
      <alignment horizontal="right" vertical="top"/>
    </xf>
    <xf numFmtId="0" fontId="37" fillId="8" borderId="96" xfId="1" applyFont="1" applyFill="1" applyBorder="1" applyAlignment="1" applyProtection="1">
      <alignment horizontal="right" vertical="top"/>
    </xf>
    <xf numFmtId="0" fontId="37" fillId="8" borderId="83" xfId="1" applyFont="1" applyFill="1" applyBorder="1" applyAlignment="1" applyProtection="1">
      <alignment horizontal="right" vertical="top"/>
    </xf>
    <xf numFmtId="0" fontId="37" fillId="8" borderId="86" xfId="1" applyFont="1" applyFill="1" applyBorder="1" applyAlignment="1" applyProtection="1">
      <alignment horizontal="right" vertical="top"/>
    </xf>
    <xf numFmtId="0" fontId="37" fillId="8" borderId="85" xfId="1" applyFont="1" applyFill="1" applyBorder="1" applyAlignment="1" applyProtection="1">
      <alignment horizontal="right" vertical="top"/>
    </xf>
    <xf numFmtId="0" fontId="37" fillId="8" borderId="87" xfId="1" applyFont="1" applyFill="1" applyBorder="1" applyAlignment="1" applyProtection="1">
      <alignment horizontal="right" vertical="top"/>
    </xf>
    <xf numFmtId="0" fontId="39" fillId="8" borderId="88" xfId="1" quotePrefix="1" applyFont="1" applyFill="1" applyBorder="1" applyAlignment="1" applyProtection="1">
      <alignment horizontal="center" vertical="center"/>
    </xf>
    <xf numFmtId="0" fontId="39" fillId="8" borderId="89" xfId="1" quotePrefix="1" applyFont="1" applyFill="1" applyBorder="1" applyAlignment="1" applyProtection="1">
      <alignment horizontal="center" vertical="center"/>
    </xf>
    <xf numFmtId="0" fontId="39" fillId="8" borderId="90" xfId="1" quotePrefix="1" applyFont="1" applyFill="1" applyBorder="1" applyAlignment="1" applyProtection="1">
      <alignment horizontal="center" vertical="center"/>
    </xf>
    <xf numFmtId="0" fontId="39" fillId="8" borderId="85" xfId="1" applyFont="1" applyFill="1" applyBorder="1" applyAlignment="1" applyProtection="1">
      <alignment horizontal="center" vertical="center"/>
    </xf>
    <xf numFmtId="0" fontId="39" fillId="8" borderId="88" xfId="1" applyFont="1" applyFill="1" applyBorder="1" applyAlignment="1" applyProtection="1">
      <alignment horizontal="center" vertical="center"/>
    </xf>
    <xf numFmtId="0" fontId="39" fillId="8" borderId="90" xfId="1" applyFont="1" applyFill="1" applyBorder="1" applyAlignment="1" applyProtection="1">
      <alignment horizontal="center" vertical="center"/>
    </xf>
    <xf numFmtId="0" fontId="45" fillId="8" borderId="83" xfId="1" applyFont="1" applyFill="1" applyBorder="1" applyAlignment="1" applyProtection="1">
      <alignment vertical="center" textRotation="255"/>
    </xf>
    <xf numFmtId="0" fontId="45" fillId="8" borderId="86" xfId="1" applyFont="1" applyFill="1" applyBorder="1" applyAlignment="1" applyProtection="1">
      <alignment vertical="center" textRotation="255"/>
    </xf>
    <xf numFmtId="0" fontId="45" fillId="8" borderId="88" xfId="1" applyFont="1" applyFill="1" applyBorder="1" applyAlignment="1" applyProtection="1">
      <alignment vertical="center" textRotation="255"/>
    </xf>
    <xf numFmtId="0" fontId="15" fillId="8" borderId="88" xfId="1" applyFont="1" applyFill="1" applyBorder="1" applyAlignment="1" applyProtection="1">
      <alignment horizontal="center" vertical="center"/>
    </xf>
    <xf numFmtId="0" fontId="32" fillId="8" borderId="0" xfId="1" applyFont="1" applyFill="1" applyBorder="1" applyAlignment="1" applyProtection="1">
      <alignment vertical="center"/>
    </xf>
    <xf numFmtId="0" fontId="8" fillId="8" borderId="0" xfId="1" applyFont="1" applyFill="1" applyBorder="1" applyAlignment="1" applyProtection="1">
      <alignment horizontal="center" vertical="center" shrinkToFit="1"/>
    </xf>
    <xf numFmtId="0" fontId="8" fillId="8" borderId="89" xfId="1" applyFont="1" applyFill="1" applyBorder="1" applyAlignment="1" applyProtection="1">
      <alignment horizontal="center" vertical="center" shrinkToFit="1"/>
    </xf>
    <xf numFmtId="0" fontId="3" fillId="8" borderId="84" xfId="1" applyFont="1" applyFill="1" applyBorder="1" applyAlignment="1" applyProtection="1">
      <alignment horizontal="center" vertical="center" wrapText="1" shrinkToFit="1"/>
    </xf>
    <xf numFmtId="0" fontId="34" fillId="8" borderId="16" xfId="1" applyFont="1" applyFill="1" applyBorder="1" applyAlignment="1" applyProtection="1">
      <alignment horizontal="center" vertical="center"/>
    </xf>
    <xf numFmtId="0" fontId="34" fillId="8" borderId="12" xfId="1" applyFont="1" applyFill="1" applyBorder="1" applyAlignment="1" applyProtection="1">
      <alignment horizontal="center" vertical="center"/>
    </xf>
    <xf numFmtId="0" fontId="34" fillId="8" borderId="17" xfId="1" applyFont="1" applyFill="1" applyBorder="1" applyAlignment="1" applyProtection="1">
      <alignment horizontal="center" vertical="center"/>
    </xf>
    <xf numFmtId="0" fontId="34" fillId="8" borderId="18" xfId="1" applyFont="1" applyFill="1" applyBorder="1" applyAlignment="1" applyProtection="1">
      <alignment horizontal="center" vertical="center"/>
    </xf>
    <xf numFmtId="0" fontId="34" fillId="8" borderId="0" xfId="1" applyFont="1" applyFill="1" applyBorder="1" applyAlignment="1" applyProtection="1">
      <alignment horizontal="center" vertical="center"/>
    </xf>
    <xf numFmtId="0" fontId="34" fillId="8" borderId="19" xfId="1" applyFont="1" applyFill="1" applyBorder="1" applyAlignment="1" applyProtection="1">
      <alignment horizontal="center" vertical="center"/>
    </xf>
    <xf numFmtId="0" fontId="34" fillId="8" borderId="20" xfId="1" applyFont="1" applyFill="1" applyBorder="1" applyAlignment="1" applyProtection="1">
      <alignment horizontal="center" vertical="center"/>
    </xf>
    <xf numFmtId="0" fontId="34" fillId="8" borderId="11" xfId="1" applyFont="1" applyFill="1" applyBorder="1" applyAlignment="1" applyProtection="1">
      <alignment horizontal="center" vertical="center"/>
    </xf>
    <xf numFmtId="0" fontId="34" fillId="8" borderId="21" xfId="1" applyFont="1" applyFill="1" applyBorder="1" applyAlignment="1" applyProtection="1">
      <alignment horizontal="center" vertical="center"/>
    </xf>
    <xf numFmtId="0" fontId="34" fillId="8" borderId="12" xfId="1" applyFont="1" applyFill="1" applyBorder="1" applyAlignment="1" applyProtection="1">
      <alignment vertical="top" textRotation="255"/>
    </xf>
    <xf numFmtId="0" fontId="34" fillId="8" borderId="17" xfId="1" applyFont="1" applyFill="1" applyBorder="1" applyAlignment="1" applyProtection="1">
      <alignment vertical="top" textRotation="255"/>
    </xf>
    <xf numFmtId="0" fontId="34" fillId="8" borderId="0" xfId="1" applyFont="1" applyFill="1" applyBorder="1" applyAlignment="1" applyProtection="1">
      <alignment vertical="top" textRotation="255"/>
    </xf>
    <xf numFmtId="0" fontId="34" fillId="8" borderId="19" xfId="1" applyFont="1" applyFill="1" applyBorder="1" applyAlignment="1" applyProtection="1">
      <alignment vertical="top" textRotation="255"/>
    </xf>
    <xf numFmtId="0" fontId="34" fillId="8" borderId="11" xfId="1" applyFont="1" applyFill="1" applyBorder="1" applyAlignment="1" applyProtection="1">
      <alignment vertical="top" textRotation="255"/>
    </xf>
    <xf numFmtId="0" fontId="34" fillId="8" borderId="21" xfId="1" applyFont="1" applyFill="1" applyBorder="1" applyAlignment="1" applyProtection="1">
      <alignment vertical="top" textRotation="255"/>
    </xf>
    <xf numFmtId="0" fontId="34" fillId="8" borderId="16" xfId="1" applyFont="1" applyFill="1" applyBorder="1" applyAlignment="1" applyProtection="1">
      <alignment vertical="top" textRotation="255"/>
    </xf>
    <xf numFmtId="0" fontId="34" fillId="8" borderId="18" xfId="1" applyFont="1" applyFill="1" applyBorder="1" applyAlignment="1" applyProtection="1">
      <alignment vertical="top" textRotation="255"/>
    </xf>
    <xf numFmtId="0" fontId="34" fillId="8" borderId="20" xfId="1" applyFont="1" applyFill="1" applyBorder="1" applyAlignment="1" applyProtection="1">
      <alignment vertical="top" textRotation="255"/>
    </xf>
    <xf numFmtId="0" fontId="32" fillId="8" borderId="0" xfId="1" applyFont="1" applyFill="1" applyBorder="1" applyAlignment="1" applyProtection="1">
      <alignment horizontal="distributed" justifyLastLine="1"/>
    </xf>
    <xf numFmtId="0" fontId="8" fillId="8" borderId="84" xfId="1" applyFont="1" applyFill="1" applyBorder="1" applyAlignment="1" applyProtection="1">
      <alignment horizontal="center" vertical="center" shrinkToFit="1"/>
    </xf>
    <xf numFmtId="0" fontId="38" fillId="8" borderId="83" xfId="1" applyFont="1" applyFill="1" applyBorder="1" applyAlignment="1" applyProtection="1">
      <alignment horizontal="distributed" vertical="center"/>
    </xf>
    <xf numFmtId="0" fontId="38" fillId="8" borderId="84" xfId="1" applyFont="1" applyFill="1" applyBorder="1" applyAlignment="1" applyProtection="1">
      <alignment horizontal="distributed" vertical="center"/>
    </xf>
    <xf numFmtId="0" fontId="38" fillId="8" borderId="85" xfId="1" applyFont="1" applyFill="1" applyBorder="1" applyAlignment="1" applyProtection="1">
      <alignment horizontal="distributed" vertical="center"/>
    </xf>
    <xf numFmtId="0" fontId="38" fillId="8" borderId="86" xfId="1" applyFont="1" applyFill="1" applyBorder="1" applyAlignment="1" applyProtection="1">
      <alignment horizontal="distributed" vertical="center"/>
    </xf>
    <xf numFmtId="0" fontId="38" fillId="8" borderId="0" xfId="1" applyFont="1" applyFill="1" applyBorder="1" applyAlignment="1" applyProtection="1">
      <alignment horizontal="distributed" vertical="center"/>
    </xf>
    <xf numFmtId="0" fontId="38" fillId="8" borderId="87" xfId="1" applyFont="1" applyFill="1" applyBorder="1" applyAlignment="1" applyProtection="1">
      <alignment horizontal="distributed" vertical="center"/>
    </xf>
    <xf numFmtId="0" fontId="38" fillId="8" borderId="88" xfId="1" applyFont="1" applyFill="1" applyBorder="1" applyAlignment="1" applyProtection="1">
      <alignment horizontal="distributed" vertical="center"/>
    </xf>
    <xf numFmtId="0" fontId="38" fillId="8" borderId="89" xfId="1" applyFont="1" applyFill="1" applyBorder="1" applyAlignment="1" applyProtection="1">
      <alignment horizontal="distributed" vertical="center"/>
    </xf>
    <xf numFmtId="0" fontId="38" fillId="8" borderId="90" xfId="1" applyFont="1" applyFill="1" applyBorder="1" applyAlignment="1" applyProtection="1">
      <alignment horizontal="distributed" vertical="center"/>
    </xf>
    <xf numFmtId="0" fontId="41" fillId="8" borderId="83" xfId="1" applyFont="1" applyFill="1" applyBorder="1" applyAlignment="1" applyProtection="1">
      <alignment horizontal="distributed" vertical="center"/>
    </xf>
    <xf numFmtId="0" fontId="41" fillId="8" borderId="85" xfId="1" applyFont="1" applyFill="1" applyBorder="1" applyAlignment="1" applyProtection="1">
      <alignment horizontal="distributed" vertical="center"/>
    </xf>
    <xf numFmtId="0" fontId="41" fillId="8" borderId="86" xfId="1" applyFont="1" applyFill="1" applyBorder="1" applyAlignment="1" applyProtection="1">
      <alignment horizontal="distributed" vertical="center"/>
    </xf>
    <xf numFmtId="0" fontId="41" fillId="8" borderId="87" xfId="1" applyFont="1" applyFill="1" applyBorder="1" applyAlignment="1" applyProtection="1">
      <alignment horizontal="distributed" vertical="center"/>
    </xf>
    <xf numFmtId="0" fontId="32" fillId="8" borderId="13" xfId="1" applyFont="1" applyFill="1" applyBorder="1" applyAlignment="1" applyProtection="1">
      <alignment horizontal="left" textRotation="255"/>
    </xf>
    <xf numFmtId="0" fontId="32" fillId="8" borderId="0" xfId="1" applyFont="1" applyFill="1" applyBorder="1" applyAlignment="1" applyProtection="1">
      <alignment horizontal="left" textRotation="255"/>
    </xf>
    <xf numFmtId="0" fontId="7" fillId="0" borderId="36" xfId="1" applyFont="1" applyFill="1" applyBorder="1" applyAlignment="1" applyProtection="1">
      <alignment horizontal="center" vertical="center" wrapText="1"/>
      <protection locked="0"/>
    </xf>
    <xf numFmtId="0" fontId="7" fillId="0" borderId="31" xfId="1" applyFont="1" applyFill="1" applyBorder="1" applyAlignment="1" applyProtection="1">
      <alignment horizontal="center" vertical="center" wrapText="1"/>
      <protection locked="0"/>
    </xf>
    <xf numFmtId="0" fontId="32" fillId="8" borderId="65" xfId="1" applyFont="1" applyFill="1" applyBorder="1" applyAlignment="1" applyProtection="1">
      <alignment vertical="center" wrapText="1"/>
    </xf>
    <xf numFmtId="0" fontId="38" fillId="8" borderId="84" xfId="1" applyFont="1" applyFill="1" applyBorder="1" applyAlignment="1" applyProtection="1">
      <alignment horizontal="center" vertical="center" textRotation="255"/>
    </xf>
    <xf numFmtId="0" fontId="38" fillId="8" borderId="85" xfId="1" applyFont="1" applyFill="1" applyBorder="1" applyAlignment="1" applyProtection="1">
      <alignment horizontal="center" vertical="center" textRotation="255"/>
    </xf>
    <xf numFmtId="0" fontId="38" fillId="8" borderId="0" xfId="1" applyFont="1" applyFill="1" applyBorder="1" applyAlignment="1" applyProtection="1">
      <alignment horizontal="center" vertical="center" textRotation="255"/>
    </xf>
    <xf numFmtId="0" fontId="38" fillId="8" borderId="87" xfId="1" applyFont="1" applyFill="1" applyBorder="1" applyAlignment="1" applyProtection="1">
      <alignment horizontal="center" vertical="center" textRotation="255"/>
    </xf>
    <xf numFmtId="0" fontId="38" fillId="8" borderId="89" xfId="1" applyFont="1" applyFill="1" applyBorder="1" applyAlignment="1" applyProtection="1">
      <alignment horizontal="center" vertical="center" textRotation="255"/>
    </xf>
    <xf numFmtId="0" fontId="38" fillId="8" borderId="90" xfId="1" applyFont="1" applyFill="1" applyBorder="1" applyAlignment="1" applyProtection="1">
      <alignment horizontal="center" vertical="center" textRotation="255"/>
    </xf>
    <xf numFmtId="0" fontId="32" fillId="8" borderId="66" xfId="1" applyFont="1" applyFill="1" applyBorder="1" applyAlignment="1" applyProtection="1">
      <alignment vertical="center" wrapText="1"/>
    </xf>
    <xf numFmtId="0" fontId="32" fillId="8" borderId="67" xfId="1" applyFont="1" applyFill="1" applyBorder="1" applyAlignment="1" applyProtection="1">
      <alignment vertical="center" wrapText="1"/>
    </xf>
    <xf numFmtId="0" fontId="32" fillId="8" borderId="68" xfId="1" applyFont="1" applyFill="1" applyBorder="1" applyAlignment="1" applyProtection="1">
      <alignment vertical="center" wrapText="1"/>
    </xf>
    <xf numFmtId="0" fontId="32" fillId="8" borderId="0" xfId="1" applyFont="1" applyFill="1" applyBorder="1" applyAlignment="1" applyProtection="1">
      <alignment vertical="center" wrapText="1"/>
    </xf>
    <xf numFmtId="0" fontId="32" fillId="8" borderId="69" xfId="1" applyFont="1" applyFill="1" applyBorder="1" applyAlignment="1" applyProtection="1">
      <alignment vertical="center" wrapText="1"/>
    </xf>
    <xf numFmtId="0" fontId="32" fillId="8" borderId="70" xfId="1" applyFont="1" applyFill="1" applyBorder="1" applyAlignment="1" applyProtection="1">
      <alignment vertical="center" wrapText="1"/>
    </xf>
    <xf numFmtId="0" fontId="32" fillId="8" borderId="71" xfId="1" applyFont="1" applyFill="1" applyBorder="1" applyAlignment="1" applyProtection="1">
      <alignment vertical="center" wrapText="1"/>
    </xf>
    <xf numFmtId="0" fontId="32" fillId="8" borderId="72" xfId="1" applyFont="1" applyFill="1" applyBorder="1" applyAlignment="1" applyProtection="1">
      <alignment vertical="center" wrapText="1"/>
    </xf>
  </cellXfs>
  <cellStyles count="2">
    <cellStyle name="標準" xfId="0" builtinId="0"/>
    <cellStyle name="標準 2" xfId="1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D9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167</xdr:col>
      <xdr:colOff>8511</xdr:colOff>
      <xdr:row>22</xdr:row>
      <xdr:rowOff>4939</xdr:rowOff>
    </xdr:from>
    <xdr:to>
      <xdr:col>170</xdr:col>
      <xdr:colOff>41025</xdr:colOff>
      <xdr:row>25</xdr:row>
      <xdr:rowOff>37456</xdr:rowOff>
    </xdr:to>
    <xdr:sp macro="" textlink="">
      <xdr:nvSpPr>
        <xdr:cNvPr id="83" name="楕円 82"/>
        <xdr:cNvSpPr/>
      </xdr:nvSpPr>
      <xdr:spPr>
        <a:xfrm>
          <a:off x="7674974" y="934207"/>
          <a:ext cx="171905" cy="171907"/>
        </a:xfrm>
        <a:prstGeom prst="ellipse">
          <a:avLst/>
        </a:prstGeom>
        <a:solidFill>
          <a:schemeClr val="bg1"/>
        </a:solidFill>
        <a:ln w="31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</a:t>
          </a:r>
        </a:p>
      </xdr:txBody>
    </xdr:sp>
    <xdr:clientData/>
  </xdr:twoCellAnchor>
  <xdr:oneCellAnchor>
    <xdr:from>
      <xdr:col>242</xdr:col>
      <xdr:colOff>7675</xdr:colOff>
      <xdr:row>22</xdr:row>
      <xdr:rowOff>4939</xdr:rowOff>
    </xdr:from>
    <xdr:ext cx="175391" cy="175391"/>
    <xdr:sp macro="" textlink="">
      <xdr:nvSpPr>
        <xdr:cNvPr id="98" name="楕円 97"/>
        <xdr:cNvSpPr/>
      </xdr:nvSpPr>
      <xdr:spPr>
        <a:xfrm>
          <a:off x="11196065" y="934207"/>
          <a:ext cx="175391" cy="175391"/>
        </a:xfrm>
        <a:prstGeom prst="ellipse">
          <a:avLst/>
        </a:prstGeom>
        <a:solidFill>
          <a:schemeClr val="bg1"/>
        </a:solidFill>
        <a:ln w="31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</a:t>
          </a:r>
        </a:p>
      </xdr:txBody>
    </xdr:sp>
    <xdr:clientData/>
  </xdr:oneCellAnchor>
  <xdr:oneCellAnchor>
    <xdr:from>
      <xdr:col>317</xdr:col>
      <xdr:colOff>7675</xdr:colOff>
      <xdr:row>22</xdr:row>
      <xdr:rowOff>4939</xdr:rowOff>
    </xdr:from>
    <xdr:ext cx="175391" cy="175391"/>
    <xdr:sp macro="" textlink="">
      <xdr:nvSpPr>
        <xdr:cNvPr id="116" name="楕円 115"/>
        <xdr:cNvSpPr/>
      </xdr:nvSpPr>
      <xdr:spPr>
        <a:xfrm>
          <a:off x="14717992" y="934207"/>
          <a:ext cx="175391" cy="175391"/>
        </a:xfrm>
        <a:prstGeom prst="ellipse">
          <a:avLst/>
        </a:prstGeom>
        <a:solidFill>
          <a:schemeClr val="bg1"/>
        </a:solidFill>
        <a:ln w="31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</a:t>
          </a:r>
        </a:p>
      </xdr:txBody>
    </xdr:sp>
    <xdr:clientData/>
  </xdr:oneCellAnchor>
  <xdr:twoCellAnchor editAs="oneCell">
    <xdr:from>
      <xdr:col>202</xdr:col>
      <xdr:colOff>42449</xdr:colOff>
      <xdr:row>143</xdr:row>
      <xdr:rowOff>31807</xdr:rowOff>
    </xdr:from>
    <xdr:to>
      <xdr:col>215</xdr:col>
      <xdr:colOff>35323</xdr:colOff>
      <xdr:row>149</xdr:row>
      <xdr:rowOff>5028</xdr:rowOff>
    </xdr:to>
    <xdr:sp macro="" textlink="">
      <xdr:nvSpPr>
        <xdr:cNvPr id="2" name="大かっこ 1"/>
        <xdr:cNvSpPr/>
      </xdr:nvSpPr>
      <xdr:spPr>
        <a:xfrm>
          <a:off x="9465229" y="7019905"/>
          <a:ext cx="596899" cy="252000"/>
        </a:xfrm>
        <a:prstGeom prst="bracketPair">
          <a:avLst>
            <a:gd name="adj" fmla="val 17670"/>
          </a:avLst>
        </a:prstGeom>
        <a:ln w="3175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1"/>
        <a:lstStyle/>
        <a:p>
          <a:pPr algn="ctr"/>
          <a:r>
            <a:rPr kumimoji="1" lang="ja-JP" altLang="en-US" sz="550" b="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金融機関</a:t>
          </a:r>
          <a:endParaRPr kumimoji="1" lang="en-US" altLang="ja-JP" sz="550" b="0">
            <a:solidFill>
              <a:schemeClr val="accent6">
                <a:lumMod val="50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550" b="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又は郵便局保管</a:t>
          </a:r>
        </a:p>
      </xdr:txBody>
    </xdr:sp>
    <xdr:clientData/>
  </xdr:twoCellAnchor>
  <xdr:twoCellAnchor>
    <xdr:from>
      <xdr:col>140</xdr:col>
      <xdr:colOff>43415</xdr:colOff>
      <xdr:row>78</xdr:row>
      <xdr:rowOff>6962</xdr:rowOff>
    </xdr:from>
    <xdr:to>
      <xdr:col>162</xdr:col>
      <xdr:colOff>7506</xdr:colOff>
      <xdr:row>82</xdr:row>
      <xdr:rowOff>39032</xdr:rowOff>
    </xdr:to>
    <xdr:grpSp>
      <xdr:nvGrpSpPr>
        <xdr:cNvPr id="8" name="グループ化 7"/>
        <xdr:cNvGrpSpPr/>
      </xdr:nvGrpSpPr>
      <xdr:grpSpPr>
        <a:xfrm>
          <a:off x="6710915" y="3788387"/>
          <a:ext cx="1011841" cy="422595"/>
          <a:chOff x="13592145" y="3761206"/>
          <a:chExt cx="986286" cy="427009"/>
        </a:xfrm>
      </xdr:grpSpPr>
      <xdr:sp macro="" textlink="">
        <xdr:nvSpPr>
          <xdr:cNvPr id="32" name="テキスト ボックス 31"/>
          <xdr:cNvSpPr txBox="1"/>
        </xdr:nvSpPr>
        <xdr:spPr>
          <a:xfrm>
            <a:off x="13592145" y="376306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中　間</a:t>
            </a:r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13730607" y="3762139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予　定</a:t>
            </a: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13869069" y="3761206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確　定</a:t>
            </a: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14007527" y="376492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修　正</a:t>
            </a:r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14150640" y="376399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更　正</a:t>
            </a: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14289097" y="3763067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決　定</a:t>
            </a:r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14427558" y="3762140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その他</a:t>
            </a:r>
          </a:p>
        </xdr:txBody>
      </xdr:sp>
    </xdr:grpSp>
    <xdr:clientData/>
  </xdr:twoCellAnchor>
  <xdr:twoCellAnchor>
    <xdr:from>
      <xdr:col>290</xdr:col>
      <xdr:colOff>42486</xdr:colOff>
      <xdr:row>78</xdr:row>
      <xdr:rowOff>6033</xdr:rowOff>
    </xdr:from>
    <xdr:to>
      <xdr:col>312</xdr:col>
      <xdr:colOff>6577</xdr:colOff>
      <xdr:row>82</xdr:row>
      <xdr:rowOff>38103</xdr:rowOff>
    </xdr:to>
    <xdr:grpSp>
      <xdr:nvGrpSpPr>
        <xdr:cNvPr id="54" name="グループ化 53"/>
        <xdr:cNvGrpSpPr/>
      </xdr:nvGrpSpPr>
      <xdr:grpSpPr>
        <a:xfrm>
          <a:off x="13929936" y="3787458"/>
          <a:ext cx="1011841" cy="422595"/>
          <a:chOff x="13592145" y="3761206"/>
          <a:chExt cx="986286" cy="427009"/>
        </a:xfrm>
      </xdr:grpSpPr>
      <xdr:sp macro="" textlink="">
        <xdr:nvSpPr>
          <xdr:cNvPr id="55" name="テキスト ボックス 54"/>
          <xdr:cNvSpPr txBox="1"/>
        </xdr:nvSpPr>
        <xdr:spPr>
          <a:xfrm>
            <a:off x="13592145" y="376306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中　間</a:t>
            </a:r>
          </a:p>
        </xdr:txBody>
      </xdr:sp>
      <xdr:sp macro="" textlink="">
        <xdr:nvSpPr>
          <xdr:cNvPr id="56" name="テキスト ボックス 55"/>
          <xdr:cNvSpPr txBox="1"/>
        </xdr:nvSpPr>
        <xdr:spPr>
          <a:xfrm>
            <a:off x="13730607" y="3762139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予　定</a:t>
            </a:r>
          </a:p>
        </xdr:txBody>
      </xdr:sp>
      <xdr:sp macro="" textlink="">
        <xdr:nvSpPr>
          <xdr:cNvPr id="57" name="テキスト ボックス 56"/>
          <xdr:cNvSpPr txBox="1"/>
        </xdr:nvSpPr>
        <xdr:spPr>
          <a:xfrm>
            <a:off x="13869069" y="3761206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確　定</a:t>
            </a:r>
          </a:p>
        </xdr:txBody>
      </xdr:sp>
      <xdr:sp macro="" textlink="">
        <xdr:nvSpPr>
          <xdr:cNvPr id="58" name="テキスト ボックス 57"/>
          <xdr:cNvSpPr txBox="1"/>
        </xdr:nvSpPr>
        <xdr:spPr>
          <a:xfrm>
            <a:off x="14007527" y="376492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修　正</a:t>
            </a:r>
          </a:p>
        </xdr:txBody>
      </xdr:sp>
      <xdr:sp macro="" textlink="">
        <xdr:nvSpPr>
          <xdr:cNvPr id="59" name="テキスト ボックス 58"/>
          <xdr:cNvSpPr txBox="1"/>
        </xdr:nvSpPr>
        <xdr:spPr>
          <a:xfrm>
            <a:off x="14150640" y="376399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更　正</a:t>
            </a:r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14289097" y="3763067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決　定</a:t>
            </a:r>
          </a:p>
        </xdr:txBody>
      </xdr:sp>
      <xdr:sp macro="" textlink="">
        <xdr:nvSpPr>
          <xdr:cNvPr id="61" name="テキスト ボックス 60"/>
          <xdr:cNvSpPr txBox="1"/>
        </xdr:nvSpPr>
        <xdr:spPr>
          <a:xfrm>
            <a:off x="14427558" y="3762140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その他</a:t>
            </a:r>
          </a:p>
        </xdr:txBody>
      </xdr:sp>
    </xdr:grpSp>
    <xdr:clientData/>
  </xdr:twoCellAnchor>
  <xdr:twoCellAnchor>
    <xdr:from>
      <xdr:col>215</xdr:col>
      <xdr:colOff>42486</xdr:colOff>
      <xdr:row>78</xdr:row>
      <xdr:rowOff>6033</xdr:rowOff>
    </xdr:from>
    <xdr:to>
      <xdr:col>237</xdr:col>
      <xdr:colOff>6577</xdr:colOff>
      <xdr:row>82</xdr:row>
      <xdr:rowOff>38103</xdr:rowOff>
    </xdr:to>
    <xdr:grpSp>
      <xdr:nvGrpSpPr>
        <xdr:cNvPr id="62" name="グループ化 61"/>
        <xdr:cNvGrpSpPr/>
      </xdr:nvGrpSpPr>
      <xdr:grpSpPr>
        <a:xfrm>
          <a:off x="10319961" y="3787458"/>
          <a:ext cx="1011841" cy="422595"/>
          <a:chOff x="13592145" y="3761206"/>
          <a:chExt cx="986286" cy="427009"/>
        </a:xfrm>
      </xdr:grpSpPr>
      <xdr:sp macro="" textlink="">
        <xdr:nvSpPr>
          <xdr:cNvPr id="69" name="テキスト ボックス 68"/>
          <xdr:cNvSpPr txBox="1"/>
        </xdr:nvSpPr>
        <xdr:spPr>
          <a:xfrm>
            <a:off x="13592145" y="376306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中　間</a:t>
            </a:r>
          </a:p>
        </xdr:txBody>
      </xdr:sp>
      <xdr:sp macro="" textlink="">
        <xdr:nvSpPr>
          <xdr:cNvPr id="70" name="テキスト ボックス 69"/>
          <xdr:cNvSpPr txBox="1"/>
        </xdr:nvSpPr>
        <xdr:spPr>
          <a:xfrm>
            <a:off x="13730607" y="3762139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予　定</a:t>
            </a:r>
          </a:p>
        </xdr:txBody>
      </xdr:sp>
      <xdr:sp macro="" textlink="">
        <xdr:nvSpPr>
          <xdr:cNvPr id="71" name="テキスト ボックス 70"/>
          <xdr:cNvSpPr txBox="1"/>
        </xdr:nvSpPr>
        <xdr:spPr>
          <a:xfrm>
            <a:off x="13869069" y="3761206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確　定</a:t>
            </a:r>
          </a:p>
        </xdr:txBody>
      </xdr:sp>
      <xdr:sp macro="" textlink="">
        <xdr:nvSpPr>
          <xdr:cNvPr id="72" name="テキスト ボックス 71"/>
          <xdr:cNvSpPr txBox="1"/>
        </xdr:nvSpPr>
        <xdr:spPr>
          <a:xfrm>
            <a:off x="14007527" y="376492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修　正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14150640" y="376399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更　正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14289097" y="3763067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決　定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14427558" y="3762140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その他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H171"/>
  <sheetViews>
    <sheetView showGridLines="0" showRowColHeaders="0" tabSelected="1" zoomScaleNormal="100" workbookViewId="0">
      <pane xSplit="104" ySplit="6" topLeftCell="DA7" activePane="bottomRight" state="frozen"/>
      <selection pane="topRight" activeCell="DA1" sqref="DA1"/>
      <selection pane="bottomLeft" activeCell="A7" sqref="A7"/>
      <selection pane="bottomRight" activeCell="AH46" sqref="AH46:CX52"/>
    </sheetView>
  </sheetViews>
  <sheetFormatPr defaultColWidth="0.625" defaultRowHeight="3.75" customHeight="1" x14ac:dyDescent="0.15"/>
  <cols>
    <col min="1" max="104" width="0.625" style="1" customWidth="1"/>
    <col min="105" max="106" width="0.625" style="1"/>
    <col min="107" max="107" width="0.625" style="1" customWidth="1"/>
    <col min="108" max="177" width="0.625" style="1"/>
    <col min="178" max="181" width="0.75" style="1" customWidth="1"/>
    <col min="182" max="182" width="0.625" style="1" customWidth="1"/>
    <col min="183" max="252" width="0.625" style="1"/>
    <col min="253" max="256" width="0.75" style="1" customWidth="1"/>
    <col min="257" max="327" width="0.625" style="1"/>
    <col min="328" max="328" width="0.75" style="1" customWidth="1"/>
    <col min="329" max="336" width="0.625" style="1"/>
    <col min="337" max="338" width="0.625" style="1" customWidth="1"/>
    <col min="339" max="16384" width="0.625" style="1"/>
  </cols>
  <sheetData>
    <row r="1" spans="1:338" ht="3.75" customHeight="1" x14ac:dyDescent="0.15">
      <c r="A1" s="414" t="s">
        <v>95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414"/>
      <c r="BX1" s="414"/>
      <c r="BY1" s="414"/>
      <c r="BZ1" s="414"/>
      <c r="CA1" s="414"/>
      <c r="CB1" s="414"/>
      <c r="CC1" s="414"/>
      <c r="CD1" s="414"/>
      <c r="CE1" s="414"/>
      <c r="CF1" s="414"/>
      <c r="CG1" s="414"/>
      <c r="CH1" s="414"/>
      <c r="CI1" s="414"/>
      <c r="CJ1" s="414"/>
      <c r="CK1" s="414"/>
      <c r="CL1" s="414"/>
      <c r="CM1" s="414"/>
      <c r="CN1" s="414"/>
      <c r="CO1" s="414"/>
      <c r="CP1" s="414"/>
      <c r="CQ1" s="414"/>
      <c r="CR1" s="414"/>
      <c r="CS1" s="414"/>
      <c r="CT1" s="414"/>
      <c r="CU1" s="414"/>
      <c r="CV1" s="414"/>
      <c r="CW1" s="414"/>
      <c r="CX1" s="414"/>
      <c r="CY1" s="414"/>
      <c r="CZ1" s="414"/>
      <c r="DA1" s="415" t="s">
        <v>94</v>
      </c>
      <c r="DB1" s="415"/>
      <c r="DC1" s="415"/>
      <c r="DD1" s="415"/>
      <c r="DE1" s="415"/>
      <c r="DF1" s="415"/>
      <c r="DG1" s="415"/>
      <c r="DH1" s="415"/>
      <c r="DI1" s="415"/>
      <c r="DJ1" s="415"/>
      <c r="DK1" s="415"/>
      <c r="DL1" s="415"/>
      <c r="DM1" s="415"/>
      <c r="DN1" s="415"/>
      <c r="DO1" s="415"/>
      <c r="DP1" s="415"/>
      <c r="DQ1" s="415"/>
      <c r="DR1" s="415"/>
      <c r="DS1" s="415"/>
      <c r="DT1" s="415"/>
      <c r="DU1" s="415"/>
      <c r="DV1" s="415"/>
      <c r="DW1" s="415"/>
      <c r="DX1" s="415"/>
      <c r="DY1" s="415"/>
      <c r="DZ1" s="415"/>
      <c r="EA1" s="415"/>
      <c r="EB1" s="415"/>
      <c r="EC1" s="415"/>
      <c r="ED1" s="415"/>
      <c r="EE1" s="415"/>
      <c r="EF1" s="415"/>
      <c r="EG1" s="415"/>
      <c r="EH1" s="415"/>
      <c r="EI1" s="415"/>
      <c r="EJ1" s="415"/>
      <c r="EK1" s="415"/>
      <c r="EL1" s="415"/>
      <c r="EM1" s="415"/>
      <c r="EN1" s="415"/>
      <c r="EO1" s="415"/>
      <c r="EP1" s="415"/>
      <c r="EQ1" s="415"/>
      <c r="ER1" s="415"/>
      <c r="ES1" s="415"/>
      <c r="ET1" s="415"/>
      <c r="EU1" s="415"/>
      <c r="EV1" s="415"/>
      <c r="EW1" s="415"/>
      <c r="EX1" s="415"/>
      <c r="EY1" s="415"/>
      <c r="EZ1" s="415"/>
      <c r="FA1" s="415"/>
      <c r="FB1" s="415"/>
      <c r="FC1" s="415"/>
      <c r="FD1" s="415"/>
      <c r="FE1" s="415"/>
      <c r="FF1" s="415"/>
      <c r="FG1" s="415"/>
      <c r="FH1" s="415"/>
      <c r="FI1" s="415"/>
      <c r="FJ1" s="415"/>
      <c r="FK1" s="415"/>
      <c r="FL1" s="415"/>
      <c r="FM1" s="415"/>
      <c r="FN1" s="415"/>
      <c r="FO1" s="415"/>
      <c r="FP1" s="415"/>
      <c r="FQ1" s="415"/>
      <c r="FR1" s="415"/>
      <c r="FS1" s="415"/>
      <c r="FT1" s="415"/>
      <c r="FU1" s="415"/>
      <c r="FV1" s="415"/>
      <c r="FW1" s="415"/>
      <c r="FX1" s="415"/>
      <c r="FY1" s="415"/>
      <c r="FZ1" s="415"/>
      <c r="GA1" s="415"/>
      <c r="GB1" s="415"/>
      <c r="GC1" s="415"/>
      <c r="GD1" s="415"/>
      <c r="GE1" s="415"/>
      <c r="GF1" s="415"/>
      <c r="GG1" s="415"/>
      <c r="GH1" s="415"/>
      <c r="GI1" s="415"/>
      <c r="GJ1" s="415"/>
      <c r="GK1" s="415"/>
      <c r="GL1" s="415"/>
      <c r="GM1" s="415"/>
      <c r="GN1" s="415"/>
      <c r="GO1" s="415"/>
      <c r="GP1" s="415"/>
      <c r="GQ1" s="415"/>
      <c r="GR1" s="415"/>
      <c r="GS1" s="415"/>
      <c r="GT1" s="415"/>
      <c r="GU1" s="415"/>
      <c r="GV1" s="415"/>
      <c r="GW1" s="415"/>
      <c r="GX1" s="415"/>
      <c r="GY1" s="415"/>
      <c r="GZ1" s="415"/>
      <c r="HA1" s="415"/>
      <c r="HB1" s="415"/>
      <c r="HC1" s="415"/>
      <c r="HD1" s="415"/>
      <c r="HE1" s="415"/>
      <c r="HF1" s="415"/>
      <c r="HG1" s="415"/>
      <c r="HH1" s="415"/>
      <c r="HI1" s="415"/>
      <c r="HJ1" s="415"/>
      <c r="HK1" s="415"/>
      <c r="HL1" s="415"/>
      <c r="HM1" s="415"/>
      <c r="HN1" s="415"/>
      <c r="HO1" s="415"/>
      <c r="HP1" s="415"/>
      <c r="HQ1" s="415"/>
      <c r="HR1" s="415"/>
      <c r="HS1" s="415"/>
      <c r="HT1" s="415"/>
      <c r="HU1" s="415"/>
      <c r="HV1" s="415"/>
      <c r="HW1" s="415"/>
      <c r="HX1" s="415"/>
      <c r="HY1" s="415"/>
      <c r="HZ1" s="415"/>
      <c r="IA1" s="415"/>
      <c r="IB1" s="415"/>
      <c r="IC1" s="415"/>
      <c r="ID1" s="415"/>
      <c r="IE1" s="415"/>
      <c r="IF1" s="415"/>
      <c r="IG1" s="415"/>
      <c r="IH1" s="415"/>
      <c r="II1" s="415"/>
      <c r="IJ1" s="415"/>
      <c r="IK1" s="415"/>
      <c r="IL1" s="415"/>
      <c r="IM1" s="415"/>
      <c r="IN1" s="415"/>
      <c r="IO1" s="415"/>
      <c r="IP1" s="415"/>
      <c r="IQ1" s="415"/>
      <c r="IR1" s="415"/>
      <c r="IS1" s="415"/>
      <c r="IT1" s="415"/>
      <c r="IU1" s="415"/>
      <c r="IV1" s="415"/>
      <c r="IW1" s="415"/>
      <c r="IX1" s="415"/>
      <c r="IY1" s="415"/>
      <c r="IZ1" s="415"/>
      <c r="JA1" s="415"/>
      <c r="JB1" s="415"/>
      <c r="JC1" s="415"/>
      <c r="JD1" s="415"/>
      <c r="JE1" s="415"/>
      <c r="JF1" s="415"/>
      <c r="JG1" s="415"/>
      <c r="JH1" s="415"/>
      <c r="JI1" s="415"/>
      <c r="JJ1" s="415"/>
      <c r="JK1" s="415"/>
      <c r="JL1" s="415"/>
      <c r="JM1" s="415"/>
      <c r="JN1" s="415"/>
      <c r="JO1" s="415"/>
      <c r="JP1" s="415"/>
      <c r="JQ1" s="415"/>
      <c r="JR1" s="415"/>
      <c r="JS1" s="415"/>
      <c r="JT1" s="415"/>
      <c r="JU1" s="415"/>
      <c r="JV1" s="415"/>
      <c r="JW1" s="415"/>
      <c r="JX1" s="415"/>
      <c r="JY1" s="415"/>
      <c r="JZ1" s="415"/>
      <c r="KA1" s="415"/>
      <c r="KB1" s="415"/>
      <c r="KC1" s="415"/>
      <c r="KD1" s="415"/>
      <c r="KE1" s="415"/>
      <c r="KF1" s="415"/>
      <c r="KG1" s="415"/>
      <c r="KH1" s="415"/>
      <c r="KI1" s="415"/>
      <c r="KJ1" s="415"/>
      <c r="KK1" s="415"/>
      <c r="KL1" s="415"/>
      <c r="KM1" s="415"/>
      <c r="KN1" s="415"/>
      <c r="KO1" s="415"/>
      <c r="KP1" s="415"/>
      <c r="KQ1" s="415"/>
      <c r="KR1" s="415"/>
      <c r="KS1" s="415"/>
      <c r="KT1" s="415"/>
      <c r="KU1" s="415"/>
      <c r="KV1" s="415"/>
      <c r="KW1" s="415"/>
      <c r="KX1" s="415"/>
      <c r="KY1" s="415"/>
      <c r="KZ1" s="415"/>
      <c r="LA1" s="415"/>
      <c r="LB1" s="415"/>
      <c r="LC1" s="415"/>
      <c r="LD1" s="415"/>
      <c r="LE1" s="415"/>
      <c r="LF1" s="415"/>
      <c r="LG1" s="415"/>
      <c r="LH1" s="415"/>
      <c r="LI1" s="415"/>
      <c r="LJ1" s="415"/>
      <c r="LK1" s="415"/>
      <c r="LL1" s="415"/>
      <c r="LM1" s="415"/>
      <c r="LN1" s="415"/>
      <c r="LO1" s="415"/>
      <c r="LP1" s="415"/>
      <c r="LQ1" s="415"/>
      <c r="LR1" s="415"/>
      <c r="LS1" s="415"/>
      <c r="LT1" s="415"/>
      <c r="LU1" s="415"/>
      <c r="LV1" s="415"/>
      <c r="LW1" s="415"/>
      <c r="LX1" s="415"/>
      <c r="LY1" s="415"/>
      <c r="LZ1" s="415"/>
    </row>
    <row r="2" spans="1:338" ht="3.75" customHeight="1" x14ac:dyDescent="0.15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4"/>
      <c r="BC2" s="414"/>
      <c r="BD2" s="414"/>
      <c r="BE2" s="414"/>
      <c r="BF2" s="414"/>
      <c r="BG2" s="414"/>
      <c r="BH2" s="414"/>
      <c r="BI2" s="414"/>
      <c r="BJ2" s="414"/>
      <c r="BK2" s="414"/>
      <c r="BL2" s="414"/>
      <c r="BM2" s="414"/>
      <c r="BN2" s="414"/>
      <c r="BO2" s="414"/>
      <c r="BP2" s="414"/>
      <c r="BQ2" s="414"/>
      <c r="BR2" s="414"/>
      <c r="BS2" s="414"/>
      <c r="BT2" s="414"/>
      <c r="BU2" s="414"/>
      <c r="BV2" s="414"/>
      <c r="BW2" s="414"/>
      <c r="BX2" s="414"/>
      <c r="BY2" s="414"/>
      <c r="BZ2" s="414"/>
      <c r="CA2" s="414"/>
      <c r="CB2" s="414"/>
      <c r="CC2" s="414"/>
      <c r="CD2" s="414"/>
      <c r="CE2" s="414"/>
      <c r="CF2" s="414"/>
      <c r="CG2" s="414"/>
      <c r="CH2" s="414"/>
      <c r="CI2" s="414"/>
      <c r="CJ2" s="414"/>
      <c r="CK2" s="414"/>
      <c r="CL2" s="414"/>
      <c r="CM2" s="414"/>
      <c r="CN2" s="414"/>
      <c r="CO2" s="414"/>
      <c r="CP2" s="414"/>
      <c r="CQ2" s="414"/>
      <c r="CR2" s="414"/>
      <c r="CS2" s="414"/>
      <c r="CT2" s="414"/>
      <c r="CU2" s="414"/>
      <c r="CV2" s="414"/>
      <c r="CW2" s="414"/>
      <c r="CX2" s="414"/>
      <c r="CY2" s="414"/>
      <c r="CZ2" s="414"/>
      <c r="DA2" s="415"/>
      <c r="DB2" s="415"/>
      <c r="DC2" s="415"/>
      <c r="DD2" s="415"/>
      <c r="DE2" s="415"/>
      <c r="DF2" s="415"/>
      <c r="DG2" s="415"/>
      <c r="DH2" s="415"/>
      <c r="DI2" s="415"/>
      <c r="DJ2" s="415"/>
      <c r="DK2" s="415"/>
      <c r="DL2" s="415"/>
      <c r="DM2" s="415"/>
      <c r="DN2" s="415"/>
      <c r="DO2" s="415"/>
      <c r="DP2" s="415"/>
      <c r="DQ2" s="415"/>
      <c r="DR2" s="415"/>
      <c r="DS2" s="415"/>
      <c r="DT2" s="415"/>
      <c r="DU2" s="415"/>
      <c r="DV2" s="415"/>
      <c r="DW2" s="415"/>
      <c r="DX2" s="415"/>
      <c r="DY2" s="415"/>
      <c r="DZ2" s="415"/>
      <c r="EA2" s="415"/>
      <c r="EB2" s="415"/>
      <c r="EC2" s="415"/>
      <c r="ED2" s="415"/>
      <c r="EE2" s="415"/>
      <c r="EF2" s="415"/>
      <c r="EG2" s="415"/>
      <c r="EH2" s="415"/>
      <c r="EI2" s="415"/>
      <c r="EJ2" s="415"/>
      <c r="EK2" s="415"/>
      <c r="EL2" s="415"/>
      <c r="EM2" s="415"/>
      <c r="EN2" s="415"/>
      <c r="EO2" s="415"/>
      <c r="EP2" s="415"/>
      <c r="EQ2" s="415"/>
      <c r="ER2" s="415"/>
      <c r="ES2" s="415"/>
      <c r="ET2" s="415"/>
      <c r="EU2" s="415"/>
      <c r="EV2" s="415"/>
      <c r="EW2" s="415"/>
      <c r="EX2" s="415"/>
      <c r="EY2" s="415"/>
      <c r="EZ2" s="415"/>
      <c r="FA2" s="415"/>
      <c r="FB2" s="415"/>
      <c r="FC2" s="415"/>
      <c r="FD2" s="415"/>
      <c r="FE2" s="415"/>
      <c r="FF2" s="415"/>
      <c r="FG2" s="415"/>
      <c r="FH2" s="415"/>
      <c r="FI2" s="415"/>
      <c r="FJ2" s="415"/>
      <c r="FK2" s="415"/>
      <c r="FL2" s="415"/>
      <c r="FM2" s="415"/>
      <c r="FN2" s="415"/>
      <c r="FO2" s="415"/>
      <c r="FP2" s="415"/>
      <c r="FQ2" s="415"/>
      <c r="FR2" s="415"/>
      <c r="FS2" s="415"/>
      <c r="FT2" s="415"/>
      <c r="FU2" s="415"/>
      <c r="FV2" s="415"/>
      <c r="FW2" s="415"/>
      <c r="FX2" s="415"/>
      <c r="FY2" s="415"/>
      <c r="FZ2" s="415"/>
      <c r="GA2" s="415"/>
      <c r="GB2" s="415"/>
      <c r="GC2" s="415"/>
      <c r="GD2" s="415"/>
      <c r="GE2" s="415"/>
      <c r="GF2" s="415"/>
      <c r="GG2" s="415"/>
      <c r="GH2" s="415"/>
      <c r="GI2" s="415"/>
      <c r="GJ2" s="415"/>
      <c r="GK2" s="415"/>
      <c r="GL2" s="415"/>
      <c r="GM2" s="415"/>
      <c r="GN2" s="415"/>
      <c r="GO2" s="415"/>
      <c r="GP2" s="415"/>
      <c r="GQ2" s="415"/>
      <c r="GR2" s="415"/>
      <c r="GS2" s="415"/>
      <c r="GT2" s="415"/>
      <c r="GU2" s="415"/>
      <c r="GV2" s="415"/>
      <c r="GW2" s="415"/>
      <c r="GX2" s="415"/>
      <c r="GY2" s="415"/>
      <c r="GZ2" s="415"/>
      <c r="HA2" s="415"/>
      <c r="HB2" s="415"/>
      <c r="HC2" s="415"/>
      <c r="HD2" s="415"/>
      <c r="HE2" s="415"/>
      <c r="HF2" s="415"/>
      <c r="HG2" s="415"/>
      <c r="HH2" s="415"/>
      <c r="HI2" s="415"/>
      <c r="HJ2" s="415"/>
      <c r="HK2" s="415"/>
      <c r="HL2" s="415"/>
      <c r="HM2" s="415"/>
      <c r="HN2" s="415"/>
      <c r="HO2" s="415"/>
      <c r="HP2" s="415"/>
      <c r="HQ2" s="415"/>
      <c r="HR2" s="415"/>
      <c r="HS2" s="415"/>
      <c r="HT2" s="415"/>
      <c r="HU2" s="415"/>
      <c r="HV2" s="415"/>
      <c r="HW2" s="415"/>
      <c r="HX2" s="415"/>
      <c r="HY2" s="415"/>
      <c r="HZ2" s="415"/>
      <c r="IA2" s="415"/>
      <c r="IB2" s="415"/>
      <c r="IC2" s="415"/>
      <c r="ID2" s="415"/>
      <c r="IE2" s="415"/>
      <c r="IF2" s="415"/>
      <c r="IG2" s="415"/>
      <c r="IH2" s="415"/>
      <c r="II2" s="415"/>
      <c r="IJ2" s="415"/>
      <c r="IK2" s="415"/>
      <c r="IL2" s="415"/>
      <c r="IM2" s="415"/>
      <c r="IN2" s="415"/>
      <c r="IO2" s="415"/>
      <c r="IP2" s="415"/>
      <c r="IQ2" s="415"/>
      <c r="IR2" s="415"/>
      <c r="IS2" s="415"/>
      <c r="IT2" s="415"/>
      <c r="IU2" s="415"/>
      <c r="IV2" s="415"/>
      <c r="IW2" s="415"/>
      <c r="IX2" s="415"/>
      <c r="IY2" s="415"/>
      <c r="IZ2" s="415"/>
      <c r="JA2" s="415"/>
      <c r="JB2" s="415"/>
      <c r="JC2" s="415"/>
      <c r="JD2" s="415"/>
      <c r="JE2" s="415"/>
      <c r="JF2" s="415"/>
      <c r="JG2" s="415"/>
      <c r="JH2" s="415"/>
      <c r="JI2" s="415"/>
      <c r="JJ2" s="415"/>
      <c r="JK2" s="415"/>
      <c r="JL2" s="415"/>
      <c r="JM2" s="415"/>
      <c r="JN2" s="415"/>
      <c r="JO2" s="415"/>
      <c r="JP2" s="415"/>
      <c r="JQ2" s="415"/>
      <c r="JR2" s="415"/>
      <c r="JS2" s="415"/>
      <c r="JT2" s="415"/>
      <c r="JU2" s="415"/>
      <c r="JV2" s="415"/>
      <c r="JW2" s="415"/>
      <c r="JX2" s="415"/>
      <c r="JY2" s="415"/>
      <c r="JZ2" s="415"/>
      <c r="KA2" s="415"/>
      <c r="KB2" s="415"/>
      <c r="KC2" s="415"/>
      <c r="KD2" s="415"/>
      <c r="KE2" s="415"/>
      <c r="KF2" s="415"/>
      <c r="KG2" s="415"/>
      <c r="KH2" s="415"/>
      <c r="KI2" s="415"/>
      <c r="KJ2" s="415"/>
      <c r="KK2" s="415"/>
      <c r="KL2" s="415"/>
      <c r="KM2" s="415"/>
      <c r="KN2" s="415"/>
      <c r="KO2" s="415"/>
      <c r="KP2" s="415"/>
      <c r="KQ2" s="415"/>
      <c r="KR2" s="415"/>
      <c r="KS2" s="415"/>
      <c r="KT2" s="415"/>
      <c r="KU2" s="415"/>
      <c r="KV2" s="415"/>
      <c r="KW2" s="415"/>
      <c r="KX2" s="415"/>
      <c r="KY2" s="415"/>
      <c r="KZ2" s="415"/>
      <c r="LA2" s="415"/>
      <c r="LB2" s="415"/>
      <c r="LC2" s="415"/>
      <c r="LD2" s="415"/>
      <c r="LE2" s="415"/>
      <c r="LF2" s="415"/>
      <c r="LG2" s="415"/>
      <c r="LH2" s="415"/>
      <c r="LI2" s="415"/>
      <c r="LJ2" s="415"/>
      <c r="LK2" s="415"/>
      <c r="LL2" s="415"/>
      <c r="LM2" s="415"/>
      <c r="LN2" s="415"/>
      <c r="LO2" s="415"/>
      <c r="LP2" s="415"/>
      <c r="LQ2" s="415"/>
      <c r="LR2" s="415"/>
      <c r="LS2" s="415"/>
      <c r="LT2" s="415"/>
      <c r="LU2" s="415"/>
      <c r="LV2" s="415"/>
      <c r="LW2" s="415"/>
      <c r="LX2" s="415"/>
      <c r="LY2" s="415"/>
      <c r="LZ2" s="415"/>
    </row>
    <row r="3" spans="1:338" ht="3.75" customHeight="1" x14ac:dyDescent="0.15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414"/>
      <c r="BI3" s="414"/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  <c r="BV3" s="414"/>
      <c r="BW3" s="414"/>
      <c r="BX3" s="414"/>
      <c r="BY3" s="414"/>
      <c r="BZ3" s="414"/>
      <c r="CA3" s="414"/>
      <c r="CB3" s="414"/>
      <c r="CC3" s="414"/>
      <c r="CD3" s="414"/>
      <c r="CE3" s="414"/>
      <c r="CF3" s="414"/>
      <c r="CG3" s="414"/>
      <c r="CH3" s="414"/>
      <c r="CI3" s="414"/>
      <c r="CJ3" s="414"/>
      <c r="CK3" s="414"/>
      <c r="CL3" s="414"/>
      <c r="CM3" s="414"/>
      <c r="CN3" s="414"/>
      <c r="CO3" s="414"/>
      <c r="CP3" s="414"/>
      <c r="CQ3" s="414"/>
      <c r="CR3" s="414"/>
      <c r="CS3" s="414"/>
      <c r="CT3" s="414"/>
      <c r="CU3" s="414"/>
      <c r="CV3" s="414"/>
      <c r="CW3" s="414"/>
      <c r="CX3" s="414"/>
      <c r="CY3" s="414"/>
      <c r="CZ3" s="414"/>
      <c r="DA3" s="415"/>
      <c r="DB3" s="415"/>
      <c r="DC3" s="415"/>
      <c r="DD3" s="415"/>
      <c r="DE3" s="415"/>
      <c r="DF3" s="415"/>
      <c r="DG3" s="415"/>
      <c r="DH3" s="415"/>
      <c r="DI3" s="415"/>
      <c r="DJ3" s="415"/>
      <c r="DK3" s="415"/>
      <c r="DL3" s="415"/>
      <c r="DM3" s="415"/>
      <c r="DN3" s="415"/>
      <c r="DO3" s="415"/>
      <c r="DP3" s="415"/>
      <c r="DQ3" s="415"/>
      <c r="DR3" s="415"/>
      <c r="DS3" s="415"/>
      <c r="DT3" s="415"/>
      <c r="DU3" s="415"/>
      <c r="DV3" s="415"/>
      <c r="DW3" s="415"/>
      <c r="DX3" s="415"/>
      <c r="DY3" s="415"/>
      <c r="DZ3" s="415"/>
      <c r="EA3" s="415"/>
      <c r="EB3" s="415"/>
      <c r="EC3" s="415"/>
      <c r="ED3" s="415"/>
      <c r="EE3" s="415"/>
      <c r="EF3" s="415"/>
      <c r="EG3" s="415"/>
      <c r="EH3" s="415"/>
      <c r="EI3" s="415"/>
      <c r="EJ3" s="415"/>
      <c r="EK3" s="415"/>
      <c r="EL3" s="415"/>
      <c r="EM3" s="415"/>
      <c r="EN3" s="415"/>
      <c r="EO3" s="415"/>
      <c r="EP3" s="415"/>
      <c r="EQ3" s="415"/>
      <c r="ER3" s="415"/>
      <c r="ES3" s="415"/>
      <c r="ET3" s="415"/>
      <c r="EU3" s="415"/>
      <c r="EV3" s="415"/>
      <c r="EW3" s="415"/>
      <c r="EX3" s="415"/>
      <c r="EY3" s="415"/>
      <c r="EZ3" s="415"/>
      <c r="FA3" s="415"/>
      <c r="FB3" s="415"/>
      <c r="FC3" s="415"/>
      <c r="FD3" s="415"/>
      <c r="FE3" s="415"/>
      <c r="FF3" s="415"/>
      <c r="FG3" s="415"/>
      <c r="FH3" s="415"/>
      <c r="FI3" s="415"/>
      <c r="FJ3" s="415"/>
      <c r="FK3" s="415"/>
      <c r="FL3" s="415"/>
      <c r="FM3" s="415"/>
      <c r="FN3" s="415"/>
      <c r="FO3" s="415"/>
      <c r="FP3" s="415"/>
      <c r="FQ3" s="415"/>
      <c r="FR3" s="415"/>
      <c r="FS3" s="415"/>
      <c r="FT3" s="415"/>
      <c r="FU3" s="415"/>
      <c r="FV3" s="415"/>
      <c r="FW3" s="415"/>
      <c r="FX3" s="415"/>
      <c r="FY3" s="415"/>
      <c r="FZ3" s="415"/>
      <c r="GA3" s="415"/>
      <c r="GB3" s="415"/>
      <c r="GC3" s="415"/>
      <c r="GD3" s="415"/>
      <c r="GE3" s="415"/>
      <c r="GF3" s="415"/>
      <c r="GG3" s="415"/>
      <c r="GH3" s="415"/>
      <c r="GI3" s="415"/>
      <c r="GJ3" s="415"/>
      <c r="GK3" s="415"/>
      <c r="GL3" s="415"/>
      <c r="GM3" s="415"/>
      <c r="GN3" s="415"/>
      <c r="GO3" s="415"/>
      <c r="GP3" s="415"/>
      <c r="GQ3" s="415"/>
      <c r="GR3" s="415"/>
      <c r="GS3" s="415"/>
      <c r="GT3" s="415"/>
      <c r="GU3" s="415"/>
      <c r="GV3" s="415"/>
      <c r="GW3" s="415"/>
      <c r="GX3" s="415"/>
      <c r="GY3" s="415"/>
      <c r="GZ3" s="415"/>
      <c r="HA3" s="415"/>
      <c r="HB3" s="415"/>
      <c r="HC3" s="415"/>
      <c r="HD3" s="415"/>
      <c r="HE3" s="415"/>
      <c r="HF3" s="415"/>
      <c r="HG3" s="415"/>
      <c r="HH3" s="415"/>
      <c r="HI3" s="415"/>
      <c r="HJ3" s="415"/>
      <c r="HK3" s="415"/>
      <c r="HL3" s="415"/>
      <c r="HM3" s="415"/>
      <c r="HN3" s="415"/>
      <c r="HO3" s="415"/>
      <c r="HP3" s="415"/>
      <c r="HQ3" s="415"/>
      <c r="HR3" s="415"/>
      <c r="HS3" s="415"/>
      <c r="HT3" s="415"/>
      <c r="HU3" s="415"/>
      <c r="HV3" s="415"/>
      <c r="HW3" s="415"/>
      <c r="HX3" s="415"/>
      <c r="HY3" s="415"/>
      <c r="HZ3" s="415"/>
      <c r="IA3" s="415"/>
      <c r="IB3" s="415"/>
      <c r="IC3" s="415"/>
      <c r="ID3" s="415"/>
      <c r="IE3" s="415"/>
      <c r="IF3" s="415"/>
      <c r="IG3" s="415"/>
      <c r="IH3" s="415"/>
      <c r="II3" s="415"/>
      <c r="IJ3" s="415"/>
      <c r="IK3" s="415"/>
      <c r="IL3" s="415"/>
      <c r="IM3" s="415"/>
      <c r="IN3" s="415"/>
      <c r="IO3" s="415"/>
      <c r="IP3" s="415"/>
      <c r="IQ3" s="415"/>
      <c r="IR3" s="415"/>
      <c r="IS3" s="415"/>
      <c r="IT3" s="415"/>
      <c r="IU3" s="415"/>
      <c r="IV3" s="415"/>
      <c r="IW3" s="415"/>
      <c r="IX3" s="415"/>
      <c r="IY3" s="415"/>
      <c r="IZ3" s="415"/>
      <c r="JA3" s="415"/>
      <c r="JB3" s="415"/>
      <c r="JC3" s="415"/>
      <c r="JD3" s="415"/>
      <c r="JE3" s="415"/>
      <c r="JF3" s="415"/>
      <c r="JG3" s="415"/>
      <c r="JH3" s="415"/>
      <c r="JI3" s="415"/>
      <c r="JJ3" s="415"/>
      <c r="JK3" s="415"/>
      <c r="JL3" s="415"/>
      <c r="JM3" s="415"/>
      <c r="JN3" s="415"/>
      <c r="JO3" s="415"/>
      <c r="JP3" s="415"/>
      <c r="JQ3" s="415"/>
      <c r="JR3" s="415"/>
      <c r="JS3" s="415"/>
      <c r="JT3" s="415"/>
      <c r="JU3" s="415"/>
      <c r="JV3" s="415"/>
      <c r="JW3" s="415"/>
      <c r="JX3" s="415"/>
      <c r="JY3" s="415"/>
      <c r="JZ3" s="415"/>
      <c r="KA3" s="415"/>
      <c r="KB3" s="415"/>
      <c r="KC3" s="415"/>
      <c r="KD3" s="415"/>
      <c r="KE3" s="415"/>
      <c r="KF3" s="415"/>
      <c r="KG3" s="415"/>
      <c r="KH3" s="415"/>
      <c r="KI3" s="415"/>
      <c r="KJ3" s="415"/>
      <c r="KK3" s="415"/>
      <c r="KL3" s="415"/>
      <c r="KM3" s="415"/>
      <c r="KN3" s="415"/>
      <c r="KO3" s="415"/>
      <c r="KP3" s="415"/>
      <c r="KQ3" s="415"/>
      <c r="KR3" s="415"/>
      <c r="KS3" s="415"/>
      <c r="KT3" s="415"/>
      <c r="KU3" s="415"/>
      <c r="KV3" s="415"/>
      <c r="KW3" s="415"/>
      <c r="KX3" s="415"/>
      <c r="KY3" s="415"/>
      <c r="KZ3" s="415"/>
      <c r="LA3" s="415"/>
      <c r="LB3" s="415"/>
      <c r="LC3" s="415"/>
      <c r="LD3" s="415"/>
      <c r="LE3" s="415"/>
      <c r="LF3" s="415"/>
      <c r="LG3" s="415"/>
      <c r="LH3" s="415"/>
      <c r="LI3" s="415"/>
      <c r="LJ3" s="415"/>
      <c r="LK3" s="415"/>
      <c r="LL3" s="415"/>
      <c r="LM3" s="415"/>
      <c r="LN3" s="415"/>
      <c r="LO3" s="415"/>
      <c r="LP3" s="415"/>
      <c r="LQ3" s="415"/>
      <c r="LR3" s="415"/>
      <c r="LS3" s="415"/>
      <c r="LT3" s="415"/>
      <c r="LU3" s="415"/>
      <c r="LV3" s="415"/>
      <c r="LW3" s="415"/>
      <c r="LX3" s="415"/>
      <c r="LY3" s="415"/>
      <c r="LZ3" s="415"/>
    </row>
    <row r="4" spans="1:338" ht="3.75" customHeight="1" x14ac:dyDescent="0.15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4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Y4" s="414"/>
      <c r="AZ4" s="414"/>
      <c r="BA4" s="414"/>
      <c r="BB4" s="414"/>
      <c r="BC4" s="414"/>
      <c r="BD4" s="414"/>
      <c r="BE4" s="414"/>
      <c r="BF4" s="414"/>
      <c r="BG4" s="414"/>
      <c r="BH4" s="414"/>
      <c r="BI4" s="414"/>
      <c r="BJ4" s="414"/>
      <c r="BK4" s="414"/>
      <c r="BL4" s="414"/>
      <c r="BM4" s="414"/>
      <c r="BN4" s="414"/>
      <c r="BO4" s="414"/>
      <c r="BP4" s="414"/>
      <c r="BQ4" s="414"/>
      <c r="BR4" s="414"/>
      <c r="BS4" s="414"/>
      <c r="BT4" s="414"/>
      <c r="BU4" s="414"/>
      <c r="BV4" s="414"/>
      <c r="BW4" s="414"/>
      <c r="BX4" s="414"/>
      <c r="BY4" s="414"/>
      <c r="BZ4" s="414"/>
      <c r="CA4" s="414"/>
      <c r="CB4" s="414"/>
      <c r="CC4" s="414"/>
      <c r="CD4" s="414"/>
      <c r="CE4" s="414"/>
      <c r="CF4" s="414"/>
      <c r="CG4" s="414"/>
      <c r="CH4" s="414"/>
      <c r="CI4" s="414"/>
      <c r="CJ4" s="414"/>
      <c r="CK4" s="414"/>
      <c r="CL4" s="414"/>
      <c r="CM4" s="414"/>
      <c r="CN4" s="414"/>
      <c r="CO4" s="414"/>
      <c r="CP4" s="414"/>
      <c r="CQ4" s="414"/>
      <c r="CR4" s="414"/>
      <c r="CS4" s="414"/>
      <c r="CT4" s="414"/>
      <c r="CU4" s="414"/>
      <c r="CV4" s="414"/>
      <c r="CW4" s="414"/>
      <c r="CX4" s="414"/>
      <c r="CY4" s="414"/>
      <c r="CZ4" s="414"/>
      <c r="DA4" s="415"/>
      <c r="DB4" s="415"/>
      <c r="DC4" s="415"/>
      <c r="DD4" s="415"/>
      <c r="DE4" s="415"/>
      <c r="DF4" s="415"/>
      <c r="DG4" s="415"/>
      <c r="DH4" s="415"/>
      <c r="DI4" s="415"/>
      <c r="DJ4" s="415"/>
      <c r="DK4" s="415"/>
      <c r="DL4" s="415"/>
      <c r="DM4" s="415"/>
      <c r="DN4" s="415"/>
      <c r="DO4" s="415"/>
      <c r="DP4" s="415"/>
      <c r="DQ4" s="415"/>
      <c r="DR4" s="415"/>
      <c r="DS4" s="415"/>
      <c r="DT4" s="415"/>
      <c r="DU4" s="415"/>
      <c r="DV4" s="415"/>
      <c r="DW4" s="415"/>
      <c r="DX4" s="415"/>
      <c r="DY4" s="415"/>
      <c r="DZ4" s="415"/>
      <c r="EA4" s="415"/>
      <c r="EB4" s="415"/>
      <c r="EC4" s="415"/>
      <c r="ED4" s="415"/>
      <c r="EE4" s="415"/>
      <c r="EF4" s="415"/>
      <c r="EG4" s="415"/>
      <c r="EH4" s="415"/>
      <c r="EI4" s="415"/>
      <c r="EJ4" s="415"/>
      <c r="EK4" s="415"/>
      <c r="EL4" s="415"/>
      <c r="EM4" s="415"/>
      <c r="EN4" s="415"/>
      <c r="EO4" s="415"/>
      <c r="EP4" s="415"/>
      <c r="EQ4" s="415"/>
      <c r="ER4" s="415"/>
      <c r="ES4" s="415"/>
      <c r="ET4" s="415"/>
      <c r="EU4" s="415"/>
      <c r="EV4" s="415"/>
      <c r="EW4" s="415"/>
      <c r="EX4" s="415"/>
      <c r="EY4" s="415"/>
      <c r="EZ4" s="415"/>
      <c r="FA4" s="415"/>
      <c r="FB4" s="415"/>
      <c r="FC4" s="415"/>
      <c r="FD4" s="415"/>
      <c r="FE4" s="415"/>
      <c r="FF4" s="415"/>
      <c r="FG4" s="415"/>
      <c r="FH4" s="415"/>
      <c r="FI4" s="415"/>
      <c r="FJ4" s="415"/>
      <c r="FK4" s="415"/>
      <c r="FL4" s="415"/>
      <c r="FM4" s="415"/>
      <c r="FN4" s="415"/>
      <c r="FO4" s="415"/>
      <c r="FP4" s="415"/>
      <c r="FQ4" s="415"/>
      <c r="FR4" s="415"/>
      <c r="FS4" s="415"/>
      <c r="FT4" s="415"/>
      <c r="FU4" s="415"/>
      <c r="FV4" s="415"/>
      <c r="FW4" s="415"/>
      <c r="FX4" s="415"/>
      <c r="FY4" s="415"/>
      <c r="FZ4" s="415"/>
      <c r="GA4" s="415"/>
      <c r="GB4" s="415"/>
      <c r="GC4" s="415"/>
      <c r="GD4" s="415"/>
      <c r="GE4" s="415"/>
      <c r="GF4" s="415"/>
      <c r="GG4" s="415"/>
      <c r="GH4" s="415"/>
      <c r="GI4" s="415"/>
      <c r="GJ4" s="415"/>
      <c r="GK4" s="415"/>
      <c r="GL4" s="415"/>
      <c r="GM4" s="415"/>
      <c r="GN4" s="415"/>
      <c r="GO4" s="415"/>
      <c r="GP4" s="415"/>
      <c r="GQ4" s="415"/>
      <c r="GR4" s="415"/>
      <c r="GS4" s="415"/>
      <c r="GT4" s="415"/>
      <c r="GU4" s="415"/>
      <c r="GV4" s="415"/>
      <c r="GW4" s="415"/>
      <c r="GX4" s="415"/>
      <c r="GY4" s="415"/>
      <c r="GZ4" s="415"/>
      <c r="HA4" s="415"/>
      <c r="HB4" s="415"/>
      <c r="HC4" s="415"/>
      <c r="HD4" s="415"/>
      <c r="HE4" s="415"/>
      <c r="HF4" s="415"/>
      <c r="HG4" s="415"/>
      <c r="HH4" s="415"/>
      <c r="HI4" s="415"/>
      <c r="HJ4" s="415"/>
      <c r="HK4" s="415"/>
      <c r="HL4" s="415"/>
      <c r="HM4" s="415"/>
      <c r="HN4" s="415"/>
      <c r="HO4" s="415"/>
      <c r="HP4" s="415"/>
      <c r="HQ4" s="415"/>
      <c r="HR4" s="415"/>
      <c r="HS4" s="415"/>
      <c r="HT4" s="415"/>
      <c r="HU4" s="415"/>
      <c r="HV4" s="415"/>
      <c r="HW4" s="415"/>
      <c r="HX4" s="415"/>
      <c r="HY4" s="415"/>
      <c r="HZ4" s="415"/>
      <c r="IA4" s="415"/>
      <c r="IB4" s="415"/>
      <c r="IC4" s="415"/>
      <c r="ID4" s="415"/>
      <c r="IE4" s="415"/>
      <c r="IF4" s="415"/>
      <c r="IG4" s="415"/>
      <c r="IH4" s="415"/>
      <c r="II4" s="415"/>
      <c r="IJ4" s="415"/>
      <c r="IK4" s="415"/>
      <c r="IL4" s="415"/>
      <c r="IM4" s="415"/>
      <c r="IN4" s="415"/>
      <c r="IO4" s="415"/>
      <c r="IP4" s="415"/>
      <c r="IQ4" s="415"/>
      <c r="IR4" s="415"/>
      <c r="IS4" s="415"/>
      <c r="IT4" s="415"/>
      <c r="IU4" s="415"/>
      <c r="IV4" s="415"/>
      <c r="IW4" s="415"/>
      <c r="IX4" s="415"/>
      <c r="IY4" s="415"/>
      <c r="IZ4" s="415"/>
      <c r="JA4" s="415"/>
      <c r="JB4" s="415"/>
      <c r="JC4" s="415"/>
      <c r="JD4" s="415"/>
      <c r="JE4" s="415"/>
      <c r="JF4" s="415"/>
      <c r="JG4" s="415"/>
      <c r="JH4" s="415"/>
      <c r="JI4" s="415"/>
      <c r="JJ4" s="415"/>
      <c r="JK4" s="415"/>
      <c r="JL4" s="415"/>
      <c r="JM4" s="415"/>
      <c r="JN4" s="415"/>
      <c r="JO4" s="415"/>
      <c r="JP4" s="415"/>
      <c r="JQ4" s="415"/>
      <c r="JR4" s="415"/>
      <c r="JS4" s="415"/>
      <c r="JT4" s="415"/>
      <c r="JU4" s="415"/>
      <c r="JV4" s="415"/>
      <c r="JW4" s="415"/>
      <c r="JX4" s="415"/>
      <c r="JY4" s="415"/>
      <c r="JZ4" s="415"/>
      <c r="KA4" s="415"/>
      <c r="KB4" s="415"/>
      <c r="KC4" s="415"/>
      <c r="KD4" s="415"/>
      <c r="KE4" s="415"/>
      <c r="KF4" s="415"/>
      <c r="KG4" s="415"/>
      <c r="KH4" s="415"/>
      <c r="KI4" s="415"/>
      <c r="KJ4" s="415"/>
      <c r="KK4" s="415"/>
      <c r="KL4" s="415"/>
      <c r="KM4" s="415"/>
      <c r="KN4" s="415"/>
      <c r="KO4" s="415"/>
      <c r="KP4" s="415"/>
      <c r="KQ4" s="415"/>
      <c r="KR4" s="415"/>
      <c r="KS4" s="415"/>
      <c r="KT4" s="415"/>
      <c r="KU4" s="415"/>
      <c r="KV4" s="415"/>
      <c r="KW4" s="415"/>
      <c r="KX4" s="415"/>
      <c r="KY4" s="415"/>
      <c r="KZ4" s="415"/>
      <c r="LA4" s="415"/>
      <c r="LB4" s="415"/>
      <c r="LC4" s="415"/>
      <c r="LD4" s="415"/>
      <c r="LE4" s="415"/>
      <c r="LF4" s="415"/>
      <c r="LG4" s="415"/>
      <c r="LH4" s="415"/>
      <c r="LI4" s="415"/>
      <c r="LJ4" s="415"/>
      <c r="LK4" s="415"/>
      <c r="LL4" s="415"/>
      <c r="LM4" s="415"/>
      <c r="LN4" s="415"/>
      <c r="LO4" s="415"/>
      <c r="LP4" s="415"/>
      <c r="LQ4" s="415"/>
      <c r="LR4" s="415"/>
      <c r="LS4" s="415"/>
      <c r="LT4" s="415"/>
      <c r="LU4" s="415"/>
      <c r="LV4" s="415"/>
      <c r="LW4" s="415"/>
      <c r="LX4" s="415"/>
      <c r="LY4" s="415"/>
      <c r="LZ4" s="415"/>
    </row>
    <row r="5" spans="1:338" ht="3.75" customHeight="1" x14ac:dyDescent="0.15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414"/>
      <c r="BA5" s="414"/>
      <c r="BB5" s="414"/>
      <c r="BC5" s="414"/>
      <c r="BD5" s="414"/>
      <c r="BE5" s="414"/>
      <c r="BF5" s="414"/>
      <c r="BG5" s="414"/>
      <c r="BH5" s="414"/>
      <c r="BI5" s="414"/>
      <c r="BJ5" s="414"/>
      <c r="BK5" s="414"/>
      <c r="BL5" s="414"/>
      <c r="BM5" s="414"/>
      <c r="BN5" s="414"/>
      <c r="BO5" s="414"/>
      <c r="BP5" s="414"/>
      <c r="BQ5" s="414"/>
      <c r="BR5" s="414"/>
      <c r="BS5" s="414"/>
      <c r="BT5" s="414"/>
      <c r="BU5" s="414"/>
      <c r="BV5" s="414"/>
      <c r="BW5" s="414"/>
      <c r="BX5" s="414"/>
      <c r="BY5" s="414"/>
      <c r="BZ5" s="414"/>
      <c r="CA5" s="414"/>
      <c r="CB5" s="414"/>
      <c r="CC5" s="414"/>
      <c r="CD5" s="414"/>
      <c r="CE5" s="414"/>
      <c r="CF5" s="414"/>
      <c r="CG5" s="414"/>
      <c r="CH5" s="414"/>
      <c r="CI5" s="414"/>
      <c r="CJ5" s="414"/>
      <c r="CK5" s="414"/>
      <c r="CL5" s="414"/>
      <c r="CM5" s="414"/>
      <c r="CN5" s="414"/>
      <c r="CO5" s="414"/>
      <c r="CP5" s="414"/>
      <c r="CQ5" s="414"/>
      <c r="CR5" s="414"/>
      <c r="CS5" s="414"/>
      <c r="CT5" s="414"/>
      <c r="CU5" s="414"/>
      <c r="CV5" s="414"/>
      <c r="CW5" s="414"/>
      <c r="CX5" s="414"/>
      <c r="CY5" s="414"/>
      <c r="CZ5" s="414"/>
      <c r="DA5" s="415"/>
      <c r="DB5" s="415"/>
      <c r="DC5" s="415"/>
      <c r="DD5" s="415"/>
      <c r="DE5" s="415"/>
      <c r="DF5" s="415"/>
      <c r="DG5" s="415"/>
      <c r="DH5" s="415"/>
      <c r="DI5" s="415"/>
      <c r="DJ5" s="415"/>
      <c r="DK5" s="415"/>
      <c r="DL5" s="415"/>
      <c r="DM5" s="415"/>
      <c r="DN5" s="415"/>
      <c r="DO5" s="415"/>
      <c r="DP5" s="415"/>
      <c r="DQ5" s="415"/>
      <c r="DR5" s="415"/>
      <c r="DS5" s="415"/>
      <c r="DT5" s="415"/>
      <c r="DU5" s="415"/>
      <c r="DV5" s="415"/>
      <c r="DW5" s="415"/>
      <c r="DX5" s="415"/>
      <c r="DY5" s="415"/>
      <c r="DZ5" s="415"/>
      <c r="EA5" s="415"/>
      <c r="EB5" s="415"/>
      <c r="EC5" s="415"/>
      <c r="ED5" s="415"/>
      <c r="EE5" s="415"/>
      <c r="EF5" s="415"/>
      <c r="EG5" s="415"/>
      <c r="EH5" s="415"/>
      <c r="EI5" s="415"/>
      <c r="EJ5" s="415"/>
      <c r="EK5" s="415"/>
      <c r="EL5" s="415"/>
      <c r="EM5" s="415"/>
      <c r="EN5" s="415"/>
      <c r="EO5" s="415"/>
      <c r="EP5" s="415"/>
      <c r="EQ5" s="415"/>
      <c r="ER5" s="415"/>
      <c r="ES5" s="415"/>
      <c r="ET5" s="415"/>
      <c r="EU5" s="415"/>
      <c r="EV5" s="415"/>
      <c r="EW5" s="415"/>
      <c r="EX5" s="415"/>
      <c r="EY5" s="415"/>
      <c r="EZ5" s="415"/>
      <c r="FA5" s="415"/>
      <c r="FB5" s="415"/>
      <c r="FC5" s="415"/>
      <c r="FD5" s="415"/>
      <c r="FE5" s="415"/>
      <c r="FF5" s="415"/>
      <c r="FG5" s="415"/>
      <c r="FH5" s="415"/>
      <c r="FI5" s="415"/>
      <c r="FJ5" s="415"/>
      <c r="FK5" s="415"/>
      <c r="FL5" s="415"/>
      <c r="FM5" s="415"/>
      <c r="FN5" s="415"/>
      <c r="FO5" s="415"/>
      <c r="FP5" s="415"/>
      <c r="FQ5" s="415"/>
      <c r="FR5" s="415"/>
      <c r="FS5" s="415"/>
      <c r="FT5" s="415"/>
      <c r="FU5" s="415"/>
      <c r="FV5" s="415"/>
      <c r="FW5" s="415"/>
      <c r="FX5" s="415"/>
      <c r="FY5" s="415"/>
      <c r="FZ5" s="415"/>
      <c r="GA5" s="415"/>
      <c r="GB5" s="415"/>
      <c r="GC5" s="415"/>
      <c r="GD5" s="415"/>
      <c r="GE5" s="415"/>
      <c r="GF5" s="415"/>
      <c r="GG5" s="415"/>
      <c r="GH5" s="415"/>
      <c r="GI5" s="415"/>
      <c r="GJ5" s="415"/>
      <c r="GK5" s="415"/>
      <c r="GL5" s="415"/>
      <c r="GM5" s="415"/>
      <c r="GN5" s="415"/>
      <c r="GO5" s="415"/>
      <c r="GP5" s="415"/>
      <c r="GQ5" s="415"/>
      <c r="GR5" s="415"/>
      <c r="GS5" s="415"/>
      <c r="GT5" s="415"/>
      <c r="GU5" s="415"/>
      <c r="GV5" s="415"/>
      <c r="GW5" s="415"/>
      <c r="GX5" s="415"/>
      <c r="GY5" s="415"/>
      <c r="GZ5" s="415"/>
      <c r="HA5" s="415"/>
      <c r="HB5" s="415"/>
      <c r="HC5" s="415"/>
      <c r="HD5" s="415"/>
      <c r="HE5" s="415"/>
      <c r="HF5" s="415"/>
      <c r="HG5" s="415"/>
      <c r="HH5" s="415"/>
      <c r="HI5" s="415"/>
      <c r="HJ5" s="415"/>
      <c r="HK5" s="415"/>
      <c r="HL5" s="415"/>
      <c r="HM5" s="415"/>
      <c r="HN5" s="415"/>
      <c r="HO5" s="415"/>
      <c r="HP5" s="415"/>
      <c r="HQ5" s="415"/>
      <c r="HR5" s="415"/>
      <c r="HS5" s="415"/>
      <c r="HT5" s="415"/>
      <c r="HU5" s="415"/>
      <c r="HV5" s="415"/>
      <c r="HW5" s="415"/>
      <c r="HX5" s="415"/>
      <c r="HY5" s="415"/>
      <c r="HZ5" s="415"/>
      <c r="IA5" s="415"/>
      <c r="IB5" s="415"/>
      <c r="IC5" s="415"/>
      <c r="ID5" s="415"/>
      <c r="IE5" s="415"/>
      <c r="IF5" s="415"/>
      <c r="IG5" s="415"/>
      <c r="IH5" s="415"/>
      <c r="II5" s="415"/>
      <c r="IJ5" s="415"/>
      <c r="IK5" s="415"/>
      <c r="IL5" s="415"/>
      <c r="IM5" s="415"/>
      <c r="IN5" s="415"/>
      <c r="IO5" s="415"/>
      <c r="IP5" s="415"/>
      <c r="IQ5" s="415"/>
      <c r="IR5" s="415"/>
      <c r="IS5" s="415"/>
      <c r="IT5" s="415"/>
      <c r="IU5" s="415"/>
      <c r="IV5" s="415"/>
      <c r="IW5" s="415"/>
      <c r="IX5" s="415"/>
      <c r="IY5" s="415"/>
      <c r="IZ5" s="415"/>
      <c r="JA5" s="415"/>
      <c r="JB5" s="415"/>
      <c r="JC5" s="415"/>
      <c r="JD5" s="415"/>
      <c r="JE5" s="415"/>
      <c r="JF5" s="415"/>
      <c r="JG5" s="415"/>
      <c r="JH5" s="415"/>
      <c r="JI5" s="415"/>
      <c r="JJ5" s="415"/>
      <c r="JK5" s="415"/>
      <c r="JL5" s="415"/>
      <c r="JM5" s="415"/>
      <c r="JN5" s="415"/>
      <c r="JO5" s="415"/>
      <c r="JP5" s="415"/>
      <c r="JQ5" s="415"/>
      <c r="JR5" s="415"/>
      <c r="JS5" s="415"/>
      <c r="JT5" s="415"/>
      <c r="JU5" s="415"/>
      <c r="JV5" s="415"/>
      <c r="JW5" s="415"/>
      <c r="JX5" s="415"/>
      <c r="JY5" s="415"/>
      <c r="JZ5" s="415"/>
      <c r="KA5" s="415"/>
      <c r="KB5" s="415"/>
      <c r="KC5" s="415"/>
      <c r="KD5" s="415"/>
      <c r="KE5" s="415"/>
      <c r="KF5" s="415"/>
      <c r="KG5" s="415"/>
      <c r="KH5" s="415"/>
      <c r="KI5" s="415"/>
      <c r="KJ5" s="415"/>
      <c r="KK5" s="415"/>
      <c r="KL5" s="415"/>
      <c r="KM5" s="415"/>
      <c r="KN5" s="415"/>
      <c r="KO5" s="415"/>
      <c r="KP5" s="415"/>
      <c r="KQ5" s="415"/>
      <c r="KR5" s="415"/>
      <c r="KS5" s="415"/>
      <c r="KT5" s="415"/>
      <c r="KU5" s="415"/>
      <c r="KV5" s="415"/>
      <c r="KW5" s="415"/>
      <c r="KX5" s="415"/>
      <c r="KY5" s="415"/>
      <c r="KZ5" s="415"/>
      <c r="LA5" s="415"/>
      <c r="LB5" s="415"/>
      <c r="LC5" s="415"/>
      <c r="LD5" s="415"/>
      <c r="LE5" s="415"/>
      <c r="LF5" s="415"/>
      <c r="LG5" s="415"/>
      <c r="LH5" s="415"/>
      <c r="LI5" s="415"/>
      <c r="LJ5" s="415"/>
      <c r="LK5" s="415"/>
      <c r="LL5" s="415"/>
      <c r="LM5" s="415"/>
      <c r="LN5" s="415"/>
      <c r="LO5" s="415"/>
      <c r="LP5" s="415"/>
      <c r="LQ5" s="415"/>
      <c r="LR5" s="415"/>
      <c r="LS5" s="415"/>
      <c r="LT5" s="415"/>
      <c r="LU5" s="415"/>
      <c r="LV5" s="415"/>
      <c r="LW5" s="415"/>
      <c r="LX5" s="415"/>
      <c r="LY5" s="415"/>
      <c r="LZ5" s="415"/>
    </row>
    <row r="6" spans="1:338" ht="3.75" customHeight="1" x14ac:dyDescent="0.15">
      <c r="A6" s="414"/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14"/>
      <c r="BF6" s="414"/>
      <c r="BG6" s="414"/>
      <c r="BH6" s="414"/>
      <c r="BI6" s="414"/>
      <c r="BJ6" s="414"/>
      <c r="BK6" s="414"/>
      <c r="BL6" s="414"/>
      <c r="BM6" s="414"/>
      <c r="BN6" s="414"/>
      <c r="BO6" s="414"/>
      <c r="BP6" s="414"/>
      <c r="BQ6" s="414"/>
      <c r="BR6" s="414"/>
      <c r="BS6" s="414"/>
      <c r="BT6" s="414"/>
      <c r="BU6" s="414"/>
      <c r="BV6" s="414"/>
      <c r="BW6" s="414"/>
      <c r="BX6" s="414"/>
      <c r="BY6" s="414"/>
      <c r="BZ6" s="414"/>
      <c r="CA6" s="414"/>
      <c r="CB6" s="414"/>
      <c r="CC6" s="414"/>
      <c r="CD6" s="414"/>
      <c r="CE6" s="414"/>
      <c r="CF6" s="414"/>
      <c r="CG6" s="414"/>
      <c r="CH6" s="414"/>
      <c r="CI6" s="414"/>
      <c r="CJ6" s="414"/>
      <c r="CK6" s="414"/>
      <c r="CL6" s="414"/>
      <c r="CM6" s="414"/>
      <c r="CN6" s="414"/>
      <c r="CO6" s="414"/>
      <c r="CP6" s="414"/>
      <c r="CQ6" s="414"/>
      <c r="CR6" s="414"/>
      <c r="CS6" s="414"/>
      <c r="CT6" s="414"/>
      <c r="CU6" s="414"/>
      <c r="CV6" s="414"/>
      <c r="CW6" s="414"/>
      <c r="CX6" s="414"/>
      <c r="CY6" s="414"/>
      <c r="CZ6" s="414"/>
      <c r="DA6" s="415"/>
      <c r="DB6" s="415"/>
      <c r="DC6" s="415"/>
      <c r="DD6" s="415"/>
      <c r="DE6" s="415"/>
      <c r="DF6" s="415"/>
      <c r="DG6" s="415"/>
      <c r="DH6" s="415"/>
      <c r="DI6" s="415"/>
      <c r="DJ6" s="415"/>
      <c r="DK6" s="415"/>
      <c r="DL6" s="415"/>
      <c r="DM6" s="415"/>
      <c r="DN6" s="415"/>
      <c r="DO6" s="415"/>
      <c r="DP6" s="415"/>
      <c r="DQ6" s="415"/>
      <c r="DR6" s="415"/>
      <c r="DS6" s="415"/>
      <c r="DT6" s="415"/>
      <c r="DU6" s="415"/>
      <c r="DV6" s="415"/>
      <c r="DW6" s="415"/>
      <c r="DX6" s="415"/>
      <c r="DY6" s="415"/>
      <c r="DZ6" s="415"/>
      <c r="EA6" s="415"/>
      <c r="EB6" s="415"/>
      <c r="EC6" s="415"/>
      <c r="ED6" s="415"/>
      <c r="EE6" s="415"/>
      <c r="EF6" s="415"/>
      <c r="EG6" s="415"/>
      <c r="EH6" s="415"/>
      <c r="EI6" s="415"/>
      <c r="EJ6" s="415"/>
      <c r="EK6" s="415"/>
      <c r="EL6" s="415"/>
      <c r="EM6" s="415"/>
      <c r="EN6" s="415"/>
      <c r="EO6" s="415"/>
      <c r="EP6" s="415"/>
      <c r="EQ6" s="415"/>
      <c r="ER6" s="415"/>
      <c r="ES6" s="415"/>
      <c r="ET6" s="415"/>
      <c r="EU6" s="415"/>
      <c r="EV6" s="415"/>
      <c r="EW6" s="415"/>
      <c r="EX6" s="415"/>
      <c r="EY6" s="415"/>
      <c r="EZ6" s="415"/>
      <c r="FA6" s="415"/>
      <c r="FB6" s="415"/>
      <c r="FC6" s="415"/>
      <c r="FD6" s="415"/>
      <c r="FE6" s="415"/>
      <c r="FF6" s="415"/>
      <c r="FG6" s="415"/>
      <c r="FH6" s="415"/>
      <c r="FI6" s="415"/>
      <c r="FJ6" s="415"/>
      <c r="FK6" s="415"/>
      <c r="FL6" s="415"/>
      <c r="FM6" s="415"/>
      <c r="FN6" s="415"/>
      <c r="FO6" s="415"/>
      <c r="FP6" s="415"/>
      <c r="FQ6" s="415"/>
      <c r="FR6" s="415"/>
      <c r="FS6" s="415"/>
      <c r="FT6" s="415"/>
      <c r="FU6" s="415"/>
      <c r="FV6" s="415"/>
      <c r="FW6" s="415"/>
      <c r="FX6" s="415"/>
      <c r="FY6" s="415"/>
      <c r="FZ6" s="415"/>
      <c r="GA6" s="415"/>
      <c r="GB6" s="415"/>
      <c r="GC6" s="415"/>
      <c r="GD6" s="415"/>
      <c r="GE6" s="415"/>
      <c r="GF6" s="415"/>
      <c r="GG6" s="415"/>
      <c r="GH6" s="415"/>
      <c r="GI6" s="415"/>
      <c r="GJ6" s="415"/>
      <c r="GK6" s="415"/>
      <c r="GL6" s="415"/>
      <c r="GM6" s="415"/>
      <c r="GN6" s="415"/>
      <c r="GO6" s="415"/>
      <c r="GP6" s="415"/>
      <c r="GQ6" s="415"/>
      <c r="GR6" s="415"/>
      <c r="GS6" s="415"/>
      <c r="GT6" s="415"/>
      <c r="GU6" s="415"/>
      <c r="GV6" s="415"/>
      <c r="GW6" s="415"/>
      <c r="GX6" s="415"/>
      <c r="GY6" s="415"/>
      <c r="GZ6" s="415"/>
      <c r="HA6" s="415"/>
      <c r="HB6" s="415"/>
      <c r="HC6" s="415"/>
      <c r="HD6" s="415"/>
      <c r="HE6" s="415"/>
      <c r="HF6" s="415"/>
      <c r="HG6" s="415"/>
      <c r="HH6" s="415"/>
      <c r="HI6" s="415"/>
      <c r="HJ6" s="415"/>
      <c r="HK6" s="415"/>
      <c r="HL6" s="415"/>
      <c r="HM6" s="415"/>
      <c r="HN6" s="415"/>
      <c r="HO6" s="415"/>
      <c r="HP6" s="415"/>
      <c r="HQ6" s="415"/>
      <c r="HR6" s="415"/>
      <c r="HS6" s="415"/>
      <c r="HT6" s="415"/>
      <c r="HU6" s="415"/>
      <c r="HV6" s="415"/>
      <c r="HW6" s="415"/>
      <c r="HX6" s="415"/>
      <c r="HY6" s="415"/>
      <c r="HZ6" s="415"/>
      <c r="IA6" s="415"/>
      <c r="IB6" s="415"/>
      <c r="IC6" s="415"/>
      <c r="ID6" s="415"/>
      <c r="IE6" s="415"/>
      <c r="IF6" s="415"/>
      <c r="IG6" s="415"/>
      <c r="IH6" s="415"/>
      <c r="II6" s="415"/>
      <c r="IJ6" s="415"/>
      <c r="IK6" s="415"/>
      <c r="IL6" s="415"/>
      <c r="IM6" s="415"/>
      <c r="IN6" s="415"/>
      <c r="IO6" s="415"/>
      <c r="IP6" s="415"/>
      <c r="IQ6" s="415"/>
      <c r="IR6" s="415"/>
      <c r="IS6" s="415"/>
      <c r="IT6" s="415"/>
      <c r="IU6" s="415"/>
      <c r="IV6" s="415"/>
      <c r="IW6" s="415"/>
      <c r="IX6" s="415"/>
      <c r="IY6" s="415"/>
      <c r="IZ6" s="415"/>
      <c r="JA6" s="415"/>
      <c r="JB6" s="415"/>
      <c r="JC6" s="415"/>
      <c r="JD6" s="415"/>
      <c r="JE6" s="415"/>
      <c r="JF6" s="415"/>
      <c r="JG6" s="415"/>
      <c r="JH6" s="415"/>
      <c r="JI6" s="415"/>
      <c r="JJ6" s="415"/>
      <c r="JK6" s="415"/>
      <c r="JL6" s="415"/>
      <c r="JM6" s="415"/>
      <c r="JN6" s="415"/>
      <c r="JO6" s="415"/>
      <c r="JP6" s="415"/>
      <c r="JQ6" s="415"/>
      <c r="JR6" s="415"/>
      <c r="JS6" s="415"/>
      <c r="JT6" s="415"/>
      <c r="JU6" s="415"/>
      <c r="JV6" s="415"/>
      <c r="JW6" s="415"/>
      <c r="JX6" s="415"/>
      <c r="JY6" s="415"/>
      <c r="JZ6" s="415"/>
      <c r="KA6" s="415"/>
      <c r="KB6" s="415"/>
      <c r="KC6" s="415"/>
      <c r="KD6" s="415"/>
      <c r="KE6" s="415"/>
      <c r="KF6" s="415"/>
      <c r="KG6" s="415"/>
      <c r="KH6" s="415"/>
      <c r="KI6" s="415"/>
      <c r="KJ6" s="415"/>
      <c r="KK6" s="415"/>
      <c r="KL6" s="415"/>
      <c r="KM6" s="415"/>
      <c r="KN6" s="415"/>
      <c r="KO6" s="415"/>
      <c r="KP6" s="415"/>
      <c r="KQ6" s="415"/>
      <c r="KR6" s="415"/>
      <c r="KS6" s="415"/>
      <c r="KT6" s="415"/>
      <c r="KU6" s="415"/>
      <c r="KV6" s="415"/>
      <c r="KW6" s="415"/>
      <c r="KX6" s="415"/>
      <c r="KY6" s="415"/>
      <c r="KZ6" s="415"/>
      <c r="LA6" s="415"/>
      <c r="LB6" s="415"/>
      <c r="LC6" s="415"/>
      <c r="LD6" s="415"/>
      <c r="LE6" s="415"/>
      <c r="LF6" s="415"/>
      <c r="LG6" s="415"/>
      <c r="LH6" s="415"/>
      <c r="LI6" s="415"/>
      <c r="LJ6" s="415"/>
      <c r="LK6" s="415"/>
      <c r="LL6" s="415"/>
      <c r="LM6" s="415"/>
      <c r="LN6" s="415"/>
      <c r="LO6" s="415"/>
      <c r="LP6" s="415"/>
      <c r="LQ6" s="415"/>
      <c r="LR6" s="415"/>
      <c r="LS6" s="415"/>
      <c r="LT6" s="415"/>
      <c r="LU6" s="415"/>
      <c r="LV6" s="415"/>
      <c r="LW6" s="415"/>
      <c r="LX6" s="415"/>
      <c r="LY6" s="415"/>
      <c r="LZ6" s="415"/>
    </row>
    <row r="7" spans="1:338" ht="3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</row>
    <row r="8" spans="1:338" ht="3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</row>
    <row r="9" spans="1:338" ht="3.75" customHeight="1" x14ac:dyDescent="0.15">
      <c r="A9" s="4"/>
      <c r="B9" s="4"/>
      <c r="C9" s="160" t="s">
        <v>100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2">
        <v>45912</v>
      </c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4"/>
      <c r="CZ9" s="4"/>
      <c r="DA9" s="3"/>
      <c r="DB9" s="3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7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7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7"/>
      <c r="LQ9" s="28"/>
      <c r="LR9" s="28"/>
      <c r="LS9" s="28"/>
      <c r="LT9" s="28"/>
      <c r="LU9" s="28"/>
      <c r="LV9" s="28"/>
      <c r="LW9" s="28"/>
      <c r="LX9" s="28"/>
      <c r="LY9" s="2"/>
      <c r="LZ9" s="2"/>
    </row>
    <row r="10" spans="1:338" ht="3.75" customHeight="1" x14ac:dyDescent="0.15">
      <c r="A10" s="4"/>
      <c r="B10" s="4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4"/>
      <c r="CZ10" s="4"/>
      <c r="DA10" s="3"/>
      <c r="DB10" s="3"/>
      <c r="DC10" s="26"/>
      <c r="DD10" s="396" t="s">
        <v>96</v>
      </c>
      <c r="DE10" s="397"/>
      <c r="DF10" s="397"/>
      <c r="DG10" s="397"/>
      <c r="DH10" s="397"/>
      <c r="DI10" s="397"/>
      <c r="DJ10" s="397"/>
      <c r="DK10" s="397"/>
      <c r="DL10" s="397"/>
      <c r="DM10" s="397"/>
      <c r="DN10" s="397"/>
      <c r="DO10" s="397"/>
      <c r="DP10" s="398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9"/>
      <c r="FX10" s="26"/>
      <c r="FY10" s="26"/>
      <c r="FZ10" s="26"/>
      <c r="GA10" s="396" t="s">
        <v>96</v>
      </c>
      <c r="GB10" s="397"/>
      <c r="GC10" s="397"/>
      <c r="GD10" s="397"/>
      <c r="GE10" s="397"/>
      <c r="GF10" s="397"/>
      <c r="GG10" s="397"/>
      <c r="GH10" s="397"/>
      <c r="GI10" s="397"/>
      <c r="GJ10" s="397"/>
      <c r="GK10" s="397"/>
      <c r="GL10" s="397"/>
      <c r="GM10" s="398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9"/>
      <c r="IU10" s="26"/>
      <c r="IV10" s="26"/>
      <c r="IW10" s="26"/>
      <c r="IX10" s="396" t="s">
        <v>96</v>
      </c>
      <c r="IY10" s="397"/>
      <c r="IZ10" s="397"/>
      <c r="JA10" s="397"/>
      <c r="JB10" s="397"/>
      <c r="JC10" s="397"/>
      <c r="JD10" s="397"/>
      <c r="JE10" s="397"/>
      <c r="JF10" s="397"/>
      <c r="JG10" s="397"/>
      <c r="JH10" s="397"/>
      <c r="JI10" s="397"/>
      <c r="JJ10" s="398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7"/>
      <c r="LQ10" s="28"/>
      <c r="LR10" s="416" t="s">
        <v>99</v>
      </c>
      <c r="LS10" s="416"/>
      <c r="LT10" s="416"/>
      <c r="LU10" s="30"/>
      <c r="LV10" s="30"/>
      <c r="LW10" s="30"/>
      <c r="LX10" s="28"/>
      <c r="LY10" s="2"/>
      <c r="LZ10" s="2"/>
    </row>
    <row r="11" spans="1:338" ht="3.75" customHeight="1" x14ac:dyDescent="0.15">
      <c r="A11" s="4"/>
      <c r="B11" s="4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4"/>
      <c r="CZ11" s="4"/>
      <c r="DA11" s="3"/>
      <c r="DB11" s="3"/>
      <c r="DC11" s="26"/>
      <c r="DD11" s="399"/>
      <c r="DE11" s="400"/>
      <c r="DF11" s="400"/>
      <c r="DG11" s="400"/>
      <c r="DH11" s="400"/>
      <c r="DI11" s="400"/>
      <c r="DJ11" s="400"/>
      <c r="DK11" s="400"/>
      <c r="DL11" s="400"/>
      <c r="DM11" s="400"/>
      <c r="DN11" s="400"/>
      <c r="DO11" s="400"/>
      <c r="DP11" s="401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9"/>
      <c r="FX11" s="26"/>
      <c r="FY11" s="26"/>
      <c r="FZ11" s="26"/>
      <c r="GA11" s="399"/>
      <c r="GB11" s="400"/>
      <c r="GC11" s="400"/>
      <c r="GD11" s="400"/>
      <c r="GE11" s="400"/>
      <c r="GF11" s="400"/>
      <c r="GG11" s="400"/>
      <c r="GH11" s="400"/>
      <c r="GI11" s="400"/>
      <c r="GJ11" s="400"/>
      <c r="GK11" s="400"/>
      <c r="GL11" s="400"/>
      <c r="GM11" s="401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9"/>
      <c r="IU11" s="26"/>
      <c r="IV11" s="26"/>
      <c r="IW11" s="26"/>
      <c r="IX11" s="399"/>
      <c r="IY11" s="400"/>
      <c r="IZ11" s="400"/>
      <c r="JA11" s="400"/>
      <c r="JB11" s="400"/>
      <c r="JC11" s="400"/>
      <c r="JD11" s="400"/>
      <c r="JE11" s="400"/>
      <c r="JF11" s="400"/>
      <c r="JG11" s="400"/>
      <c r="JH11" s="400"/>
      <c r="JI11" s="400"/>
      <c r="JJ11" s="401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7"/>
      <c r="LQ11" s="28"/>
      <c r="LR11" s="416"/>
      <c r="LS11" s="416"/>
      <c r="LT11" s="416"/>
      <c r="LU11" s="30"/>
      <c r="LV11" s="30"/>
      <c r="LW11" s="30"/>
      <c r="LX11" s="28"/>
      <c r="LY11" s="2"/>
      <c r="LZ11" s="2"/>
    </row>
    <row r="12" spans="1:338" ht="3.75" customHeight="1" x14ac:dyDescent="0.15">
      <c r="A12" s="4"/>
      <c r="B12" s="4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4"/>
      <c r="CZ12" s="4"/>
      <c r="DA12" s="3"/>
      <c r="DB12" s="3"/>
      <c r="DC12" s="26"/>
      <c r="DD12" s="402"/>
      <c r="DE12" s="403"/>
      <c r="DF12" s="403"/>
      <c r="DG12" s="403"/>
      <c r="DH12" s="403"/>
      <c r="DI12" s="403"/>
      <c r="DJ12" s="403"/>
      <c r="DK12" s="403"/>
      <c r="DL12" s="403"/>
      <c r="DM12" s="403"/>
      <c r="DN12" s="403"/>
      <c r="DO12" s="403"/>
      <c r="DP12" s="404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9"/>
      <c r="FX12" s="26"/>
      <c r="FY12" s="26"/>
      <c r="FZ12" s="26"/>
      <c r="GA12" s="402"/>
      <c r="GB12" s="403"/>
      <c r="GC12" s="403"/>
      <c r="GD12" s="403"/>
      <c r="GE12" s="403"/>
      <c r="GF12" s="403"/>
      <c r="GG12" s="403"/>
      <c r="GH12" s="403"/>
      <c r="GI12" s="403"/>
      <c r="GJ12" s="403"/>
      <c r="GK12" s="403"/>
      <c r="GL12" s="403"/>
      <c r="GM12" s="404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9"/>
      <c r="IU12" s="26"/>
      <c r="IV12" s="26"/>
      <c r="IW12" s="26"/>
      <c r="IX12" s="402"/>
      <c r="IY12" s="403"/>
      <c r="IZ12" s="403"/>
      <c r="JA12" s="403"/>
      <c r="JB12" s="403"/>
      <c r="JC12" s="403"/>
      <c r="JD12" s="403"/>
      <c r="JE12" s="403"/>
      <c r="JF12" s="403"/>
      <c r="JG12" s="403"/>
      <c r="JH12" s="403"/>
      <c r="JI12" s="403"/>
      <c r="JJ12" s="404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7"/>
      <c r="LQ12" s="28"/>
      <c r="LR12" s="416"/>
      <c r="LS12" s="416"/>
      <c r="LT12" s="416"/>
      <c r="LU12" s="30"/>
      <c r="LV12" s="30"/>
      <c r="LW12" s="30"/>
      <c r="LX12" s="28"/>
      <c r="LY12" s="2"/>
      <c r="LZ12" s="2"/>
    </row>
    <row r="13" spans="1:338" ht="3.75" customHeight="1" x14ac:dyDescent="0.15">
      <c r="A13" s="4"/>
      <c r="B13" s="4"/>
      <c r="C13" s="161" t="s">
        <v>101</v>
      </c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4"/>
      <c r="CZ13" s="4"/>
      <c r="DA13" s="3"/>
      <c r="DB13" s="3"/>
      <c r="DC13" s="26"/>
      <c r="DD13" s="405" t="str">
        <f>IF($CA$67="○","","015555")</f>
        <v>015555</v>
      </c>
      <c r="DE13" s="406"/>
      <c r="DF13" s="406"/>
      <c r="DG13" s="406"/>
      <c r="DH13" s="406"/>
      <c r="DI13" s="406"/>
      <c r="DJ13" s="406"/>
      <c r="DK13" s="406"/>
      <c r="DL13" s="406"/>
      <c r="DM13" s="406"/>
      <c r="DN13" s="406"/>
      <c r="DO13" s="406"/>
      <c r="DP13" s="407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9"/>
      <c r="FX13" s="26"/>
      <c r="FY13" s="26"/>
      <c r="FZ13" s="26"/>
      <c r="GA13" s="405" t="str">
        <f>$DD$13</f>
        <v>015555</v>
      </c>
      <c r="GB13" s="406"/>
      <c r="GC13" s="406"/>
      <c r="GD13" s="406"/>
      <c r="GE13" s="406"/>
      <c r="GF13" s="406"/>
      <c r="GG13" s="406"/>
      <c r="GH13" s="406"/>
      <c r="GI13" s="406"/>
      <c r="GJ13" s="406"/>
      <c r="GK13" s="406"/>
      <c r="GL13" s="406"/>
      <c r="GM13" s="407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9"/>
      <c r="IU13" s="26"/>
      <c r="IV13" s="26"/>
      <c r="IW13" s="26"/>
      <c r="IX13" s="405" t="str">
        <f>$DD$13</f>
        <v>015555</v>
      </c>
      <c r="IY13" s="406"/>
      <c r="IZ13" s="406"/>
      <c r="JA13" s="406"/>
      <c r="JB13" s="406"/>
      <c r="JC13" s="406"/>
      <c r="JD13" s="406"/>
      <c r="JE13" s="406"/>
      <c r="JF13" s="406"/>
      <c r="JG13" s="406"/>
      <c r="JH13" s="406"/>
      <c r="JI13" s="406"/>
      <c r="JJ13" s="407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7"/>
      <c r="LQ13" s="28"/>
      <c r="LR13" s="416"/>
      <c r="LS13" s="416"/>
      <c r="LT13" s="416"/>
      <c r="LU13" s="30"/>
      <c r="LV13" s="30"/>
      <c r="LW13" s="30"/>
      <c r="LX13" s="28"/>
      <c r="LY13" s="2"/>
      <c r="LZ13" s="2"/>
    </row>
    <row r="14" spans="1:338" ht="3.75" customHeight="1" x14ac:dyDescent="0.15">
      <c r="A14" s="4"/>
      <c r="B14" s="4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4"/>
      <c r="CZ14" s="4"/>
      <c r="DA14" s="3"/>
      <c r="DB14" s="3"/>
      <c r="DC14" s="26"/>
      <c r="DD14" s="408"/>
      <c r="DE14" s="409"/>
      <c r="DF14" s="409"/>
      <c r="DG14" s="409"/>
      <c r="DH14" s="409"/>
      <c r="DI14" s="409"/>
      <c r="DJ14" s="409"/>
      <c r="DK14" s="409"/>
      <c r="DL14" s="409"/>
      <c r="DM14" s="409"/>
      <c r="DN14" s="409"/>
      <c r="DO14" s="409"/>
      <c r="DP14" s="410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9"/>
      <c r="FX14" s="26"/>
      <c r="FY14" s="26"/>
      <c r="FZ14" s="26"/>
      <c r="GA14" s="408"/>
      <c r="GB14" s="409"/>
      <c r="GC14" s="409"/>
      <c r="GD14" s="409"/>
      <c r="GE14" s="409"/>
      <c r="GF14" s="409"/>
      <c r="GG14" s="409"/>
      <c r="GH14" s="409"/>
      <c r="GI14" s="409"/>
      <c r="GJ14" s="409"/>
      <c r="GK14" s="409"/>
      <c r="GL14" s="409"/>
      <c r="GM14" s="410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9"/>
      <c r="IU14" s="26"/>
      <c r="IV14" s="26"/>
      <c r="IW14" s="26"/>
      <c r="IX14" s="408"/>
      <c r="IY14" s="409"/>
      <c r="IZ14" s="409"/>
      <c r="JA14" s="409"/>
      <c r="JB14" s="409"/>
      <c r="JC14" s="409"/>
      <c r="JD14" s="409"/>
      <c r="JE14" s="409"/>
      <c r="JF14" s="409"/>
      <c r="JG14" s="409"/>
      <c r="JH14" s="409"/>
      <c r="JI14" s="409"/>
      <c r="JJ14" s="410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7"/>
      <c r="LQ14" s="28"/>
      <c r="LR14" s="416"/>
      <c r="LS14" s="416"/>
      <c r="LT14" s="416"/>
      <c r="LU14" s="30"/>
      <c r="LV14" s="30"/>
      <c r="LW14" s="30"/>
      <c r="LX14" s="28"/>
      <c r="LY14" s="2"/>
      <c r="LZ14" s="2"/>
    </row>
    <row r="15" spans="1:338" ht="3.75" customHeight="1" x14ac:dyDescent="0.15">
      <c r="A15" s="4"/>
      <c r="B15" s="4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4"/>
      <c r="CZ15" s="4"/>
      <c r="DA15" s="3"/>
      <c r="DB15" s="3"/>
      <c r="DC15" s="26"/>
      <c r="DD15" s="408"/>
      <c r="DE15" s="409"/>
      <c r="DF15" s="409"/>
      <c r="DG15" s="409"/>
      <c r="DH15" s="409"/>
      <c r="DI15" s="409"/>
      <c r="DJ15" s="409"/>
      <c r="DK15" s="409"/>
      <c r="DL15" s="409"/>
      <c r="DM15" s="409"/>
      <c r="DN15" s="409"/>
      <c r="DO15" s="409"/>
      <c r="DP15" s="410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9"/>
      <c r="FX15" s="26"/>
      <c r="FY15" s="26"/>
      <c r="FZ15" s="26"/>
      <c r="GA15" s="408"/>
      <c r="GB15" s="409"/>
      <c r="GC15" s="409"/>
      <c r="GD15" s="409"/>
      <c r="GE15" s="409"/>
      <c r="GF15" s="409"/>
      <c r="GG15" s="409"/>
      <c r="GH15" s="409"/>
      <c r="GI15" s="409"/>
      <c r="GJ15" s="409"/>
      <c r="GK15" s="409"/>
      <c r="GL15" s="409"/>
      <c r="GM15" s="410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9"/>
      <c r="IU15" s="26"/>
      <c r="IV15" s="26"/>
      <c r="IW15" s="26"/>
      <c r="IX15" s="408"/>
      <c r="IY15" s="409"/>
      <c r="IZ15" s="409"/>
      <c r="JA15" s="409"/>
      <c r="JB15" s="409"/>
      <c r="JC15" s="409"/>
      <c r="JD15" s="409"/>
      <c r="JE15" s="409"/>
      <c r="JF15" s="409"/>
      <c r="JG15" s="409"/>
      <c r="JH15" s="409"/>
      <c r="JI15" s="409"/>
      <c r="JJ15" s="410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7"/>
      <c r="LQ15" s="28"/>
      <c r="LR15" s="416"/>
      <c r="LS15" s="416"/>
      <c r="LT15" s="416"/>
      <c r="LU15" s="30"/>
      <c r="LV15" s="30"/>
      <c r="LW15" s="30"/>
      <c r="LX15" s="28"/>
      <c r="LY15" s="2"/>
      <c r="LZ15" s="2"/>
    </row>
    <row r="16" spans="1:338" ht="3.75" customHeight="1" x14ac:dyDescent="0.15">
      <c r="A16" s="4"/>
      <c r="B16" s="4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4"/>
      <c r="CZ16" s="4"/>
      <c r="DA16" s="3"/>
      <c r="DB16" s="3"/>
      <c r="DC16" s="26"/>
      <c r="DD16" s="411"/>
      <c r="DE16" s="412"/>
      <c r="DF16" s="412"/>
      <c r="DG16" s="412"/>
      <c r="DH16" s="412"/>
      <c r="DI16" s="412"/>
      <c r="DJ16" s="412"/>
      <c r="DK16" s="412"/>
      <c r="DL16" s="412"/>
      <c r="DM16" s="412"/>
      <c r="DN16" s="412"/>
      <c r="DO16" s="412"/>
      <c r="DP16" s="413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9"/>
      <c r="FX16" s="26"/>
      <c r="FY16" s="26"/>
      <c r="FZ16" s="26"/>
      <c r="GA16" s="411"/>
      <c r="GB16" s="412"/>
      <c r="GC16" s="412"/>
      <c r="GD16" s="412"/>
      <c r="GE16" s="412"/>
      <c r="GF16" s="412"/>
      <c r="GG16" s="412"/>
      <c r="GH16" s="412"/>
      <c r="GI16" s="412"/>
      <c r="GJ16" s="412"/>
      <c r="GK16" s="412"/>
      <c r="GL16" s="412"/>
      <c r="GM16" s="413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9"/>
      <c r="IU16" s="26"/>
      <c r="IV16" s="26"/>
      <c r="IW16" s="26"/>
      <c r="IX16" s="411"/>
      <c r="IY16" s="412"/>
      <c r="IZ16" s="412"/>
      <c r="JA16" s="412"/>
      <c r="JB16" s="412"/>
      <c r="JC16" s="412"/>
      <c r="JD16" s="412"/>
      <c r="JE16" s="412"/>
      <c r="JF16" s="412"/>
      <c r="JG16" s="412"/>
      <c r="JH16" s="412"/>
      <c r="JI16" s="412"/>
      <c r="JJ16" s="413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7"/>
      <c r="LQ16" s="28"/>
      <c r="LR16" s="416"/>
      <c r="LS16" s="416"/>
      <c r="LT16" s="416"/>
      <c r="LU16" s="30"/>
      <c r="LV16" s="30"/>
      <c r="LW16" s="30"/>
      <c r="LX16" s="28"/>
      <c r="LY16" s="2"/>
      <c r="LZ16" s="2"/>
    </row>
    <row r="17" spans="1:338" ht="3.75" customHeight="1" x14ac:dyDescent="0.15">
      <c r="A17" s="4"/>
      <c r="B17" s="4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4"/>
      <c r="CZ17" s="4"/>
      <c r="DA17" s="3"/>
      <c r="DB17" s="3"/>
      <c r="DC17" s="26"/>
      <c r="DD17" s="390" t="str">
        <f>IF($CA$67="○","","北海道")</f>
        <v>北海道</v>
      </c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2"/>
      <c r="DQ17" s="387" t="s">
        <v>42</v>
      </c>
      <c r="DR17" s="388"/>
      <c r="DS17" s="388"/>
      <c r="DT17" s="388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9"/>
      <c r="FX17" s="26"/>
      <c r="FY17" s="26"/>
      <c r="FZ17" s="26"/>
      <c r="GA17" s="390" t="str">
        <f>$DD$17</f>
        <v>北海道</v>
      </c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2"/>
      <c r="GN17" s="387" t="s">
        <v>42</v>
      </c>
      <c r="GO17" s="388"/>
      <c r="GP17" s="388"/>
      <c r="GQ17" s="388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9"/>
      <c r="IU17" s="26"/>
      <c r="IV17" s="26"/>
      <c r="IW17" s="26"/>
      <c r="IX17" s="390" t="str">
        <f>$DD$17</f>
        <v>北海道</v>
      </c>
      <c r="IY17" s="391"/>
      <c r="IZ17" s="391"/>
      <c r="JA17" s="391"/>
      <c r="JB17" s="391"/>
      <c r="JC17" s="391"/>
      <c r="JD17" s="391"/>
      <c r="JE17" s="391"/>
      <c r="JF17" s="391"/>
      <c r="JG17" s="391"/>
      <c r="JH17" s="391"/>
      <c r="JI17" s="391"/>
      <c r="JJ17" s="392"/>
      <c r="JK17" s="387" t="s">
        <v>42</v>
      </c>
      <c r="JL17" s="388"/>
      <c r="JM17" s="388"/>
      <c r="JN17" s="388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7"/>
      <c r="LQ17" s="28"/>
      <c r="LR17" s="416"/>
      <c r="LS17" s="416"/>
      <c r="LT17" s="416"/>
      <c r="LU17" s="30"/>
      <c r="LV17" s="30"/>
      <c r="LW17" s="30"/>
      <c r="LX17" s="28"/>
      <c r="LY17" s="2"/>
      <c r="LZ17" s="2"/>
    </row>
    <row r="18" spans="1:338" ht="3.75" customHeight="1" x14ac:dyDescent="0.15">
      <c r="A18" s="4"/>
      <c r="B18" s="4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4"/>
      <c r="CZ18" s="4"/>
      <c r="DA18" s="3"/>
      <c r="DB18" s="3"/>
      <c r="DC18" s="26"/>
      <c r="DD18" s="231"/>
      <c r="DE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30"/>
      <c r="DQ18" s="388"/>
      <c r="DR18" s="388"/>
      <c r="DS18" s="388"/>
      <c r="DT18" s="388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9"/>
      <c r="FX18" s="26"/>
      <c r="FY18" s="26"/>
      <c r="FZ18" s="26"/>
      <c r="GA18" s="231"/>
      <c r="GB18" s="229"/>
      <c r="GC18" s="229"/>
      <c r="GD18" s="229"/>
      <c r="GE18" s="229"/>
      <c r="GF18" s="229"/>
      <c r="GG18" s="229"/>
      <c r="GH18" s="229"/>
      <c r="GI18" s="229"/>
      <c r="GJ18" s="229"/>
      <c r="GK18" s="229"/>
      <c r="GL18" s="229"/>
      <c r="GM18" s="230"/>
      <c r="GN18" s="388"/>
      <c r="GO18" s="388"/>
      <c r="GP18" s="388"/>
      <c r="GQ18" s="388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9"/>
      <c r="IU18" s="26"/>
      <c r="IV18" s="26"/>
      <c r="IW18" s="26"/>
      <c r="IX18" s="231"/>
      <c r="IY18" s="229"/>
      <c r="IZ18" s="229"/>
      <c r="JA18" s="229"/>
      <c r="JB18" s="229"/>
      <c r="JC18" s="229"/>
      <c r="JD18" s="229"/>
      <c r="JE18" s="229"/>
      <c r="JF18" s="229"/>
      <c r="JG18" s="229"/>
      <c r="JH18" s="229"/>
      <c r="JI18" s="229"/>
      <c r="JJ18" s="230"/>
      <c r="JK18" s="388"/>
      <c r="JL18" s="388"/>
      <c r="JM18" s="388"/>
      <c r="JN18" s="388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7"/>
      <c r="LQ18" s="28"/>
      <c r="LR18" s="416"/>
      <c r="LS18" s="416"/>
      <c r="LT18" s="416"/>
      <c r="LU18" s="30"/>
      <c r="LV18" s="30"/>
      <c r="LW18" s="30"/>
      <c r="LX18" s="28"/>
      <c r="LY18" s="2"/>
      <c r="LZ18" s="2"/>
    </row>
    <row r="19" spans="1:338" ht="3.75" customHeight="1" x14ac:dyDescent="0.15">
      <c r="A19" s="4"/>
      <c r="B19" s="4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4"/>
      <c r="CZ19" s="4"/>
      <c r="DA19" s="3"/>
      <c r="DB19" s="3"/>
      <c r="DC19" s="26"/>
      <c r="DD19" s="231"/>
      <c r="DE19" s="229"/>
      <c r="DF19" s="229"/>
      <c r="DG19" s="229"/>
      <c r="DH19" s="229"/>
      <c r="DI19" s="229"/>
      <c r="DJ19" s="229"/>
      <c r="DK19" s="229"/>
      <c r="DL19" s="229"/>
      <c r="DM19" s="229"/>
      <c r="DN19" s="229"/>
      <c r="DO19" s="229"/>
      <c r="DP19" s="230"/>
      <c r="DQ19" s="388"/>
      <c r="DR19" s="388"/>
      <c r="DS19" s="388"/>
      <c r="DT19" s="388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9"/>
      <c r="FX19" s="26"/>
      <c r="FY19" s="26"/>
      <c r="FZ19" s="26"/>
      <c r="GA19" s="231"/>
      <c r="GB19" s="229"/>
      <c r="GC19" s="229"/>
      <c r="GD19" s="229"/>
      <c r="GE19" s="229"/>
      <c r="GF19" s="229"/>
      <c r="GG19" s="229"/>
      <c r="GH19" s="229"/>
      <c r="GI19" s="229"/>
      <c r="GJ19" s="229"/>
      <c r="GK19" s="229"/>
      <c r="GL19" s="229"/>
      <c r="GM19" s="230"/>
      <c r="GN19" s="388"/>
      <c r="GO19" s="388"/>
      <c r="GP19" s="388"/>
      <c r="GQ19" s="388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9"/>
      <c r="IU19" s="26"/>
      <c r="IV19" s="26"/>
      <c r="IW19" s="26"/>
      <c r="IX19" s="231"/>
      <c r="IY19" s="229"/>
      <c r="IZ19" s="229"/>
      <c r="JA19" s="229"/>
      <c r="JB19" s="229"/>
      <c r="JC19" s="229"/>
      <c r="JD19" s="229"/>
      <c r="JE19" s="229"/>
      <c r="JF19" s="229"/>
      <c r="JG19" s="229"/>
      <c r="JH19" s="229"/>
      <c r="JI19" s="229"/>
      <c r="JJ19" s="230"/>
      <c r="JK19" s="388"/>
      <c r="JL19" s="388"/>
      <c r="JM19" s="388"/>
      <c r="JN19" s="388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7"/>
      <c r="LQ19" s="28"/>
      <c r="LR19" s="416"/>
      <c r="LS19" s="416"/>
      <c r="LT19" s="416"/>
      <c r="LU19" s="30"/>
      <c r="LV19" s="30"/>
      <c r="LW19" s="30"/>
      <c r="LX19" s="28"/>
      <c r="LY19" s="2"/>
      <c r="LZ19" s="2"/>
    </row>
    <row r="20" spans="1:338" ht="3.75" customHeight="1" x14ac:dyDescent="0.15">
      <c r="A20" s="4"/>
      <c r="B20" s="4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4"/>
      <c r="CZ20" s="4"/>
      <c r="DA20" s="3"/>
      <c r="DB20" s="3"/>
      <c r="DC20" s="26"/>
      <c r="DD20" s="231"/>
      <c r="DE20" s="229"/>
      <c r="DF20" s="229"/>
      <c r="DG20" s="229"/>
      <c r="DH20" s="229"/>
      <c r="DI20" s="229"/>
      <c r="DJ20" s="229"/>
      <c r="DK20" s="229"/>
      <c r="DL20" s="229"/>
      <c r="DM20" s="229"/>
      <c r="DN20" s="229"/>
      <c r="DO20" s="229"/>
      <c r="DP20" s="230"/>
      <c r="DQ20" s="388"/>
      <c r="DR20" s="388"/>
      <c r="DS20" s="388"/>
      <c r="DT20" s="388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9"/>
      <c r="FX20" s="26"/>
      <c r="FY20" s="26"/>
      <c r="FZ20" s="26"/>
      <c r="GA20" s="231"/>
      <c r="GB20" s="229"/>
      <c r="GC20" s="229"/>
      <c r="GD20" s="229"/>
      <c r="GE20" s="229"/>
      <c r="GF20" s="229"/>
      <c r="GG20" s="229"/>
      <c r="GH20" s="229"/>
      <c r="GI20" s="229"/>
      <c r="GJ20" s="229"/>
      <c r="GK20" s="229"/>
      <c r="GL20" s="229"/>
      <c r="GM20" s="230"/>
      <c r="GN20" s="388"/>
      <c r="GO20" s="388"/>
      <c r="GP20" s="388"/>
      <c r="GQ20" s="388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9"/>
      <c r="IU20" s="26"/>
      <c r="IV20" s="26"/>
      <c r="IW20" s="26"/>
      <c r="IX20" s="231"/>
      <c r="IY20" s="229"/>
      <c r="IZ20" s="229"/>
      <c r="JA20" s="229"/>
      <c r="JB20" s="229"/>
      <c r="JC20" s="229"/>
      <c r="JD20" s="229"/>
      <c r="JE20" s="229"/>
      <c r="JF20" s="229"/>
      <c r="JG20" s="229"/>
      <c r="JH20" s="229"/>
      <c r="JI20" s="229"/>
      <c r="JJ20" s="230"/>
      <c r="JK20" s="388"/>
      <c r="JL20" s="388"/>
      <c r="JM20" s="388"/>
      <c r="JN20" s="388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26"/>
      <c r="LG20" s="26"/>
      <c r="LH20" s="26"/>
      <c r="LI20" s="26"/>
      <c r="LJ20" s="26"/>
      <c r="LK20" s="26"/>
      <c r="LL20" s="26"/>
      <c r="LM20" s="26"/>
      <c r="LN20" s="26"/>
      <c r="LO20" s="26"/>
      <c r="LP20" s="27"/>
      <c r="LQ20" s="28"/>
      <c r="LR20" s="416"/>
      <c r="LS20" s="416"/>
      <c r="LT20" s="416"/>
      <c r="LU20" s="30"/>
      <c r="LV20" s="30"/>
      <c r="LW20" s="30"/>
      <c r="LX20" s="28"/>
      <c r="LY20" s="2"/>
      <c r="LZ20" s="2"/>
    </row>
    <row r="21" spans="1:338" ht="3.75" customHeight="1" x14ac:dyDescent="0.15">
      <c r="A21" s="4"/>
      <c r="B21" s="4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4"/>
      <c r="CZ21" s="4"/>
      <c r="DA21" s="3"/>
      <c r="DB21" s="3"/>
      <c r="DC21" s="26"/>
      <c r="DD21" s="393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5"/>
      <c r="DQ21" s="388"/>
      <c r="DR21" s="388"/>
      <c r="DS21" s="388"/>
      <c r="DT21" s="388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9"/>
      <c r="FX21" s="26"/>
      <c r="FY21" s="26"/>
      <c r="FZ21" s="26"/>
      <c r="GA21" s="393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5"/>
      <c r="GN21" s="388"/>
      <c r="GO21" s="388"/>
      <c r="GP21" s="388"/>
      <c r="GQ21" s="388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9"/>
      <c r="IU21" s="26"/>
      <c r="IV21" s="26"/>
      <c r="IW21" s="26"/>
      <c r="IX21" s="393"/>
      <c r="IY21" s="394"/>
      <c r="IZ21" s="394"/>
      <c r="JA21" s="394"/>
      <c r="JB21" s="394"/>
      <c r="JC21" s="394"/>
      <c r="JD21" s="394"/>
      <c r="JE21" s="394"/>
      <c r="JF21" s="394"/>
      <c r="JG21" s="394"/>
      <c r="JH21" s="394"/>
      <c r="JI21" s="394"/>
      <c r="JJ21" s="395"/>
      <c r="JK21" s="388"/>
      <c r="JL21" s="388"/>
      <c r="JM21" s="388"/>
      <c r="JN21" s="388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7"/>
      <c r="LQ21" s="28"/>
      <c r="LR21" s="416"/>
      <c r="LS21" s="416"/>
      <c r="LT21" s="416"/>
      <c r="LU21" s="30"/>
      <c r="LV21" s="30"/>
      <c r="LW21" s="30"/>
      <c r="LX21" s="28"/>
      <c r="LY21" s="2"/>
      <c r="LZ21" s="2"/>
    </row>
    <row r="22" spans="1:338" ht="3.75" customHeight="1" x14ac:dyDescent="0.15">
      <c r="A22" s="4"/>
      <c r="B22" s="4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4"/>
      <c r="CZ22" s="4"/>
      <c r="DA22" s="3"/>
      <c r="DB22" s="3"/>
      <c r="DC22" s="26"/>
      <c r="DD22" s="390" t="str">
        <f>IF($CA$67="○","","遠軽町")</f>
        <v>遠軽町</v>
      </c>
      <c r="DE22" s="391"/>
      <c r="DF22" s="391"/>
      <c r="DG22" s="391"/>
      <c r="DH22" s="391"/>
      <c r="DI22" s="391"/>
      <c r="DJ22" s="391"/>
      <c r="DK22" s="391"/>
      <c r="DL22" s="391"/>
      <c r="DM22" s="391"/>
      <c r="DN22" s="391"/>
      <c r="DO22" s="391"/>
      <c r="DP22" s="392"/>
      <c r="DQ22" s="389" t="s">
        <v>43</v>
      </c>
      <c r="DR22" s="389"/>
      <c r="DS22" s="389"/>
      <c r="DT22" s="389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0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9"/>
      <c r="FX22" s="26"/>
      <c r="FY22" s="26"/>
      <c r="FZ22" s="26"/>
      <c r="GA22" s="390" t="str">
        <f>$DD$22</f>
        <v>遠軽町</v>
      </c>
      <c r="GB22" s="391"/>
      <c r="GC22" s="391"/>
      <c r="GD22" s="391"/>
      <c r="GE22" s="391"/>
      <c r="GF22" s="391"/>
      <c r="GG22" s="391"/>
      <c r="GH22" s="391"/>
      <c r="GI22" s="391"/>
      <c r="GJ22" s="391"/>
      <c r="GK22" s="391"/>
      <c r="GL22" s="391"/>
      <c r="GM22" s="392"/>
      <c r="GN22" s="389" t="s">
        <v>43</v>
      </c>
      <c r="GO22" s="389"/>
      <c r="GP22" s="389"/>
      <c r="GQ22" s="389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0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9"/>
      <c r="IU22" s="26"/>
      <c r="IV22" s="26"/>
      <c r="IW22" s="26"/>
      <c r="IX22" s="390" t="str">
        <f>$DD$22</f>
        <v>遠軽町</v>
      </c>
      <c r="IY22" s="391"/>
      <c r="IZ22" s="391"/>
      <c r="JA22" s="391"/>
      <c r="JB22" s="391"/>
      <c r="JC22" s="391"/>
      <c r="JD22" s="391"/>
      <c r="JE22" s="391"/>
      <c r="JF22" s="391"/>
      <c r="JG22" s="391"/>
      <c r="JH22" s="391"/>
      <c r="JI22" s="391"/>
      <c r="JJ22" s="392"/>
      <c r="JK22" s="389" t="s">
        <v>43</v>
      </c>
      <c r="JL22" s="389"/>
      <c r="JM22" s="389"/>
      <c r="JN22" s="389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0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7"/>
      <c r="LQ22" s="28"/>
      <c r="LR22" s="416"/>
      <c r="LS22" s="416"/>
      <c r="LT22" s="416"/>
      <c r="LU22" s="30"/>
      <c r="LV22" s="30"/>
      <c r="LW22" s="30"/>
      <c r="LX22" s="28"/>
      <c r="LY22" s="2"/>
      <c r="LZ22" s="2"/>
    </row>
    <row r="23" spans="1:338" ht="3.75" customHeight="1" x14ac:dyDescent="0.15">
      <c r="A23" s="4"/>
      <c r="B23" s="4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4"/>
      <c r="CZ23" s="4"/>
      <c r="DA23" s="3"/>
      <c r="DB23" s="3"/>
      <c r="DC23" s="26"/>
      <c r="DD23" s="231"/>
      <c r="DE23" s="229"/>
      <c r="DF23" s="229"/>
      <c r="DG23" s="229"/>
      <c r="DH23" s="229"/>
      <c r="DI23" s="229"/>
      <c r="DJ23" s="229"/>
      <c r="DK23" s="229"/>
      <c r="DL23" s="229"/>
      <c r="DM23" s="229"/>
      <c r="DN23" s="229"/>
      <c r="DO23" s="229"/>
      <c r="DP23" s="230"/>
      <c r="DQ23" s="389"/>
      <c r="DR23" s="389"/>
      <c r="DS23" s="389"/>
      <c r="DT23" s="389"/>
      <c r="DU23" s="31"/>
      <c r="DV23" s="182" t="s">
        <v>41</v>
      </c>
      <c r="DW23" s="182"/>
      <c r="DX23" s="182"/>
      <c r="DY23" s="182"/>
      <c r="DZ23" s="182"/>
      <c r="EA23" s="182"/>
      <c r="EB23" s="182"/>
      <c r="EC23" s="182"/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26"/>
      <c r="FO23" s="26"/>
      <c r="FP23" s="26"/>
      <c r="FQ23" s="26"/>
      <c r="FR23" s="26"/>
      <c r="FS23" s="26"/>
      <c r="FT23" s="26"/>
      <c r="FU23" s="26"/>
      <c r="FV23" s="26"/>
      <c r="FW23" s="29"/>
      <c r="FX23" s="26"/>
      <c r="FY23" s="26"/>
      <c r="FZ23" s="26"/>
      <c r="GA23" s="231"/>
      <c r="GB23" s="229"/>
      <c r="GC23" s="229"/>
      <c r="GD23" s="229"/>
      <c r="GE23" s="229"/>
      <c r="GF23" s="229"/>
      <c r="GG23" s="229"/>
      <c r="GH23" s="229"/>
      <c r="GI23" s="229"/>
      <c r="GJ23" s="229"/>
      <c r="GK23" s="229"/>
      <c r="GL23" s="229"/>
      <c r="GM23" s="230"/>
      <c r="GN23" s="389"/>
      <c r="GO23" s="389"/>
      <c r="GP23" s="389"/>
      <c r="GQ23" s="389"/>
      <c r="GR23" s="31"/>
      <c r="GS23" s="182" t="s">
        <v>72</v>
      </c>
      <c r="GT23" s="182"/>
      <c r="GU23" s="182"/>
      <c r="GV23" s="182"/>
      <c r="GW23" s="182"/>
      <c r="GX23" s="182"/>
      <c r="GY23" s="182"/>
      <c r="GZ23" s="182"/>
      <c r="HA23" s="182"/>
      <c r="HB23" s="182"/>
      <c r="HC23" s="182"/>
      <c r="HD23" s="182"/>
      <c r="HE23" s="182"/>
      <c r="HF23" s="182"/>
      <c r="HG23" s="182"/>
      <c r="HH23" s="182"/>
      <c r="HI23" s="182"/>
      <c r="HJ23" s="182"/>
      <c r="HK23" s="182"/>
      <c r="HL23" s="182"/>
      <c r="HM23" s="182"/>
      <c r="HN23" s="182"/>
      <c r="HO23" s="182"/>
      <c r="HP23" s="182"/>
      <c r="HQ23" s="182"/>
      <c r="HR23" s="182"/>
      <c r="HS23" s="182"/>
      <c r="HT23" s="182"/>
      <c r="HU23" s="182"/>
      <c r="HV23" s="182"/>
      <c r="HW23" s="182"/>
      <c r="HX23" s="182"/>
      <c r="HY23" s="182"/>
      <c r="HZ23" s="182"/>
      <c r="IA23" s="182"/>
      <c r="IB23" s="182"/>
      <c r="IC23" s="182"/>
      <c r="ID23" s="182"/>
      <c r="IE23" s="182"/>
      <c r="IF23" s="182"/>
      <c r="IG23" s="182"/>
      <c r="IH23" s="182"/>
      <c r="II23" s="182"/>
      <c r="IJ23" s="182"/>
      <c r="IK23" s="26"/>
      <c r="IL23" s="26"/>
      <c r="IM23" s="26"/>
      <c r="IN23" s="26"/>
      <c r="IO23" s="26"/>
      <c r="IP23" s="26"/>
      <c r="IQ23" s="26"/>
      <c r="IR23" s="26"/>
      <c r="IS23" s="26"/>
      <c r="IT23" s="29"/>
      <c r="IU23" s="26"/>
      <c r="IV23" s="26"/>
      <c r="IW23" s="26"/>
      <c r="IX23" s="231"/>
      <c r="IY23" s="229"/>
      <c r="IZ23" s="229"/>
      <c r="JA23" s="229"/>
      <c r="JB23" s="229"/>
      <c r="JC23" s="229"/>
      <c r="JD23" s="229"/>
      <c r="JE23" s="229"/>
      <c r="JF23" s="229"/>
      <c r="JG23" s="229"/>
      <c r="JH23" s="229"/>
      <c r="JI23" s="229"/>
      <c r="JJ23" s="230"/>
      <c r="JK23" s="389"/>
      <c r="JL23" s="389"/>
      <c r="JM23" s="389"/>
      <c r="JN23" s="389"/>
      <c r="JO23" s="31"/>
      <c r="JP23" s="182" t="s">
        <v>77</v>
      </c>
      <c r="JQ23" s="182"/>
      <c r="JR23" s="182"/>
      <c r="JS23" s="182"/>
      <c r="JT23" s="182"/>
      <c r="JU23" s="182"/>
      <c r="JV23" s="182"/>
      <c r="JW23" s="182"/>
      <c r="JX23" s="182"/>
      <c r="JY23" s="182"/>
      <c r="JZ23" s="182"/>
      <c r="KA23" s="182"/>
      <c r="KB23" s="182"/>
      <c r="KC23" s="182"/>
      <c r="KD23" s="182"/>
      <c r="KE23" s="182"/>
      <c r="KF23" s="182"/>
      <c r="KG23" s="182"/>
      <c r="KH23" s="182"/>
      <c r="KI23" s="182"/>
      <c r="KJ23" s="182"/>
      <c r="KK23" s="182"/>
      <c r="KL23" s="182"/>
      <c r="KM23" s="182"/>
      <c r="KN23" s="182"/>
      <c r="KO23" s="182"/>
      <c r="KP23" s="182"/>
      <c r="KQ23" s="182"/>
      <c r="KR23" s="182"/>
      <c r="KS23" s="182"/>
      <c r="KT23" s="182"/>
      <c r="KU23" s="182"/>
      <c r="KV23" s="182"/>
      <c r="KW23" s="182"/>
      <c r="KX23" s="182"/>
      <c r="KY23" s="182"/>
      <c r="KZ23" s="182"/>
      <c r="LA23" s="182"/>
      <c r="LB23" s="182"/>
      <c r="LC23" s="182"/>
      <c r="LD23" s="182"/>
      <c r="LE23" s="182"/>
      <c r="LF23" s="182"/>
      <c r="LG23" s="182"/>
      <c r="LH23" s="26"/>
      <c r="LI23" s="26"/>
      <c r="LJ23" s="26"/>
      <c r="LK23" s="26"/>
      <c r="LL23" s="26"/>
      <c r="LM23" s="26"/>
      <c r="LN23" s="26"/>
      <c r="LO23" s="26"/>
      <c r="LP23" s="27"/>
      <c r="LQ23" s="28"/>
      <c r="LR23" s="416"/>
      <c r="LS23" s="416"/>
      <c r="LT23" s="416"/>
      <c r="LU23" s="30"/>
      <c r="LV23" s="30"/>
      <c r="LW23" s="30"/>
      <c r="LX23" s="28"/>
      <c r="LY23" s="2"/>
      <c r="LZ23" s="2"/>
    </row>
    <row r="24" spans="1:338" ht="3.75" customHeight="1" x14ac:dyDescent="0.15">
      <c r="A24" s="4"/>
      <c r="B24" s="4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4"/>
      <c r="CZ24" s="4"/>
      <c r="DA24" s="3"/>
      <c r="DB24" s="3"/>
      <c r="DC24" s="26"/>
      <c r="DD24" s="231"/>
      <c r="DE24" s="229"/>
      <c r="DF24" s="229"/>
      <c r="DG24" s="229"/>
      <c r="DH24" s="229"/>
      <c r="DI24" s="229"/>
      <c r="DJ24" s="229"/>
      <c r="DK24" s="229"/>
      <c r="DL24" s="229"/>
      <c r="DM24" s="229"/>
      <c r="DN24" s="229"/>
      <c r="DO24" s="229"/>
      <c r="DP24" s="230"/>
      <c r="DQ24" s="389"/>
      <c r="DR24" s="389"/>
      <c r="DS24" s="389"/>
      <c r="DT24" s="389"/>
      <c r="DU24" s="26"/>
      <c r="DV24" s="182"/>
      <c r="DW24" s="182"/>
      <c r="DX24" s="182"/>
      <c r="DY24" s="182"/>
      <c r="DZ24" s="182"/>
      <c r="EA24" s="182"/>
      <c r="EB24" s="182"/>
      <c r="EC24" s="182"/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26"/>
      <c r="FO24" s="26"/>
      <c r="FP24" s="26"/>
      <c r="FQ24" s="26"/>
      <c r="FR24" s="26"/>
      <c r="FS24" s="26"/>
      <c r="FT24" s="26"/>
      <c r="FU24" s="26"/>
      <c r="FV24" s="26"/>
      <c r="FW24" s="29"/>
      <c r="FX24" s="26"/>
      <c r="FY24" s="26"/>
      <c r="FZ24" s="26"/>
      <c r="GA24" s="231"/>
      <c r="GB24" s="229"/>
      <c r="GC24" s="229"/>
      <c r="GD24" s="229"/>
      <c r="GE24" s="229"/>
      <c r="GF24" s="229"/>
      <c r="GG24" s="229"/>
      <c r="GH24" s="229"/>
      <c r="GI24" s="229"/>
      <c r="GJ24" s="229"/>
      <c r="GK24" s="229"/>
      <c r="GL24" s="229"/>
      <c r="GM24" s="230"/>
      <c r="GN24" s="389"/>
      <c r="GO24" s="389"/>
      <c r="GP24" s="389"/>
      <c r="GQ24" s="389"/>
      <c r="GR24" s="26"/>
      <c r="GS24" s="182"/>
      <c r="GT24" s="182"/>
      <c r="GU24" s="182"/>
      <c r="GV24" s="182"/>
      <c r="GW24" s="182"/>
      <c r="GX24" s="182"/>
      <c r="GY24" s="182"/>
      <c r="GZ24" s="182"/>
      <c r="HA24" s="182"/>
      <c r="HB24" s="182"/>
      <c r="HC24" s="182"/>
      <c r="HD24" s="182"/>
      <c r="HE24" s="182"/>
      <c r="HF24" s="182"/>
      <c r="HG24" s="182"/>
      <c r="HH24" s="182"/>
      <c r="HI24" s="182"/>
      <c r="HJ24" s="182"/>
      <c r="HK24" s="182"/>
      <c r="HL24" s="182"/>
      <c r="HM24" s="182"/>
      <c r="HN24" s="182"/>
      <c r="HO24" s="182"/>
      <c r="HP24" s="182"/>
      <c r="HQ24" s="182"/>
      <c r="HR24" s="182"/>
      <c r="HS24" s="182"/>
      <c r="HT24" s="182"/>
      <c r="HU24" s="182"/>
      <c r="HV24" s="182"/>
      <c r="HW24" s="182"/>
      <c r="HX24" s="182"/>
      <c r="HY24" s="182"/>
      <c r="HZ24" s="182"/>
      <c r="IA24" s="182"/>
      <c r="IB24" s="182"/>
      <c r="IC24" s="182"/>
      <c r="ID24" s="182"/>
      <c r="IE24" s="182"/>
      <c r="IF24" s="182"/>
      <c r="IG24" s="182"/>
      <c r="IH24" s="182"/>
      <c r="II24" s="182"/>
      <c r="IJ24" s="182"/>
      <c r="IK24" s="26"/>
      <c r="IL24" s="26"/>
      <c r="IM24" s="26"/>
      <c r="IN24" s="26"/>
      <c r="IO24" s="26"/>
      <c r="IP24" s="26"/>
      <c r="IQ24" s="26"/>
      <c r="IR24" s="26"/>
      <c r="IS24" s="26"/>
      <c r="IT24" s="29"/>
      <c r="IU24" s="26"/>
      <c r="IV24" s="26"/>
      <c r="IW24" s="26"/>
      <c r="IX24" s="231"/>
      <c r="IY24" s="229"/>
      <c r="IZ24" s="229"/>
      <c r="JA24" s="229"/>
      <c r="JB24" s="229"/>
      <c r="JC24" s="229"/>
      <c r="JD24" s="229"/>
      <c r="JE24" s="229"/>
      <c r="JF24" s="229"/>
      <c r="JG24" s="229"/>
      <c r="JH24" s="229"/>
      <c r="JI24" s="229"/>
      <c r="JJ24" s="230"/>
      <c r="JK24" s="389"/>
      <c r="JL24" s="389"/>
      <c r="JM24" s="389"/>
      <c r="JN24" s="389"/>
      <c r="JO24" s="26"/>
      <c r="JP24" s="182"/>
      <c r="JQ24" s="182"/>
      <c r="JR24" s="182"/>
      <c r="JS24" s="182"/>
      <c r="JT24" s="182"/>
      <c r="JU24" s="182"/>
      <c r="JV24" s="182"/>
      <c r="JW24" s="182"/>
      <c r="JX24" s="182"/>
      <c r="JY24" s="182"/>
      <c r="JZ24" s="182"/>
      <c r="KA24" s="182"/>
      <c r="KB24" s="182"/>
      <c r="KC24" s="182"/>
      <c r="KD24" s="182"/>
      <c r="KE24" s="182"/>
      <c r="KF24" s="182"/>
      <c r="KG24" s="182"/>
      <c r="KH24" s="182"/>
      <c r="KI24" s="182"/>
      <c r="KJ24" s="182"/>
      <c r="KK24" s="182"/>
      <c r="KL24" s="182"/>
      <c r="KM24" s="182"/>
      <c r="KN24" s="182"/>
      <c r="KO24" s="182"/>
      <c r="KP24" s="182"/>
      <c r="KQ24" s="182"/>
      <c r="KR24" s="182"/>
      <c r="KS24" s="182"/>
      <c r="KT24" s="182"/>
      <c r="KU24" s="182"/>
      <c r="KV24" s="182"/>
      <c r="KW24" s="182"/>
      <c r="KX24" s="182"/>
      <c r="KY24" s="182"/>
      <c r="KZ24" s="182"/>
      <c r="LA24" s="182"/>
      <c r="LB24" s="182"/>
      <c r="LC24" s="182"/>
      <c r="LD24" s="182"/>
      <c r="LE24" s="182"/>
      <c r="LF24" s="182"/>
      <c r="LG24" s="182"/>
      <c r="LH24" s="26"/>
      <c r="LI24" s="26"/>
      <c r="LJ24" s="26"/>
      <c r="LK24" s="26"/>
      <c r="LL24" s="26"/>
      <c r="LM24" s="26"/>
      <c r="LN24" s="26"/>
      <c r="LO24" s="26"/>
      <c r="LP24" s="27"/>
      <c r="LQ24" s="28"/>
      <c r="LR24" s="416"/>
      <c r="LS24" s="416"/>
      <c r="LT24" s="416"/>
      <c r="LU24" s="30"/>
      <c r="LV24" s="30"/>
      <c r="LW24" s="30"/>
      <c r="LX24" s="28"/>
      <c r="LY24" s="2"/>
      <c r="LZ24" s="2"/>
    </row>
    <row r="25" spans="1:338" ht="3.75" customHeight="1" x14ac:dyDescent="0.15">
      <c r="A25" s="4"/>
      <c r="B25" s="4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4"/>
      <c r="CZ25" s="4"/>
      <c r="DA25" s="3"/>
      <c r="DB25" s="3"/>
      <c r="DC25" s="26"/>
      <c r="DD25" s="231"/>
      <c r="DE25" s="229"/>
      <c r="DF25" s="229"/>
      <c r="DG25" s="229"/>
      <c r="DH25" s="229"/>
      <c r="DI25" s="229"/>
      <c r="DJ25" s="229"/>
      <c r="DK25" s="229"/>
      <c r="DL25" s="229"/>
      <c r="DM25" s="229"/>
      <c r="DN25" s="229"/>
      <c r="DO25" s="229"/>
      <c r="DP25" s="230"/>
      <c r="DQ25" s="389"/>
      <c r="DR25" s="389"/>
      <c r="DS25" s="389"/>
      <c r="DT25" s="389"/>
      <c r="DU25" s="26"/>
      <c r="DV25" s="182"/>
      <c r="DW25" s="182"/>
      <c r="DX25" s="182"/>
      <c r="DY25" s="182"/>
      <c r="DZ25" s="182"/>
      <c r="EA25" s="182"/>
      <c r="EB25" s="182"/>
      <c r="EC25" s="182"/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26"/>
      <c r="FO25" s="26"/>
      <c r="FP25" s="26"/>
      <c r="FQ25" s="26"/>
      <c r="FR25" s="26"/>
      <c r="FS25" s="26"/>
      <c r="FT25" s="26"/>
      <c r="FU25" s="26"/>
      <c r="FV25" s="26"/>
      <c r="FW25" s="29"/>
      <c r="FX25" s="26"/>
      <c r="FY25" s="26"/>
      <c r="FZ25" s="26"/>
      <c r="GA25" s="231"/>
      <c r="GB25" s="229"/>
      <c r="GC25" s="229"/>
      <c r="GD25" s="229"/>
      <c r="GE25" s="229"/>
      <c r="GF25" s="229"/>
      <c r="GG25" s="229"/>
      <c r="GH25" s="229"/>
      <c r="GI25" s="229"/>
      <c r="GJ25" s="229"/>
      <c r="GK25" s="229"/>
      <c r="GL25" s="229"/>
      <c r="GM25" s="230"/>
      <c r="GN25" s="389"/>
      <c r="GO25" s="389"/>
      <c r="GP25" s="389"/>
      <c r="GQ25" s="389"/>
      <c r="GR25" s="26"/>
      <c r="GS25" s="182"/>
      <c r="GT25" s="182"/>
      <c r="GU25" s="182"/>
      <c r="GV25" s="182"/>
      <c r="GW25" s="182"/>
      <c r="GX25" s="182"/>
      <c r="GY25" s="182"/>
      <c r="GZ25" s="182"/>
      <c r="HA25" s="182"/>
      <c r="HB25" s="182"/>
      <c r="HC25" s="182"/>
      <c r="HD25" s="182"/>
      <c r="HE25" s="182"/>
      <c r="HF25" s="182"/>
      <c r="HG25" s="182"/>
      <c r="HH25" s="182"/>
      <c r="HI25" s="182"/>
      <c r="HJ25" s="182"/>
      <c r="HK25" s="182"/>
      <c r="HL25" s="182"/>
      <c r="HM25" s="182"/>
      <c r="HN25" s="182"/>
      <c r="HO25" s="182"/>
      <c r="HP25" s="182"/>
      <c r="HQ25" s="182"/>
      <c r="HR25" s="182"/>
      <c r="HS25" s="182"/>
      <c r="HT25" s="182"/>
      <c r="HU25" s="182"/>
      <c r="HV25" s="182"/>
      <c r="HW25" s="182"/>
      <c r="HX25" s="182"/>
      <c r="HY25" s="182"/>
      <c r="HZ25" s="182"/>
      <c r="IA25" s="182"/>
      <c r="IB25" s="182"/>
      <c r="IC25" s="182"/>
      <c r="ID25" s="182"/>
      <c r="IE25" s="182"/>
      <c r="IF25" s="182"/>
      <c r="IG25" s="182"/>
      <c r="IH25" s="182"/>
      <c r="II25" s="182"/>
      <c r="IJ25" s="182"/>
      <c r="IK25" s="26"/>
      <c r="IL25" s="26"/>
      <c r="IM25" s="26"/>
      <c r="IN25" s="26"/>
      <c r="IO25" s="26"/>
      <c r="IP25" s="26"/>
      <c r="IQ25" s="26"/>
      <c r="IR25" s="26"/>
      <c r="IS25" s="26"/>
      <c r="IT25" s="29"/>
      <c r="IU25" s="26"/>
      <c r="IV25" s="26"/>
      <c r="IW25" s="26"/>
      <c r="IX25" s="231"/>
      <c r="IY25" s="229"/>
      <c r="IZ25" s="229"/>
      <c r="JA25" s="229"/>
      <c r="JB25" s="229"/>
      <c r="JC25" s="229"/>
      <c r="JD25" s="229"/>
      <c r="JE25" s="229"/>
      <c r="JF25" s="229"/>
      <c r="JG25" s="229"/>
      <c r="JH25" s="229"/>
      <c r="JI25" s="229"/>
      <c r="JJ25" s="230"/>
      <c r="JK25" s="389"/>
      <c r="JL25" s="389"/>
      <c r="JM25" s="389"/>
      <c r="JN25" s="389"/>
      <c r="JO25" s="26"/>
      <c r="JP25" s="182"/>
      <c r="JQ25" s="182"/>
      <c r="JR25" s="182"/>
      <c r="JS25" s="182"/>
      <c r="JT25" s="182"/>
      <c r="JU25" s="182"/>
      <c r="JV25" s="182"/>
      <c r="JW25" s="182"/>
      <c r="JX25" s="182"/>
      <c r="JY25" s="182"/>
      <c r="JZ25" s="182"/>
      <c r="KA25" s="182"/>
      <c r="KB25" s="182"/>
      <c r="KC25" s="182"/>
      <c r="KD25" s="182"/>
      <c r="KE25" s="182"/>
      <c r="KF25" s="182"/>
      <c r="KG25" s="182"/>
      <c r="KH25" s="182"/>
      <c r="KI25" s="182"/>
      <c r="KJ25" s="182"/>
      <c r="KK25" s="182"/>
      <c r="KL25" s="182"/>
      <c r="KM25" s="182"/>
      <c r="KN25" s="182"/>
      <c r="KO25" s="182"/>
      <c r="KP25" s="182"/>
      <c r="KQ25" s="182"/>
      <c r="KR25" s="182"/>
      <c r="KS25" s="182"/>
      <c r="KT25" s="182"/>
      <c r="KU25" s="182"/>
      <c r="KV25" s="182"/>
      <c r="KW25" s="182"/>
      <c r="KX25" s="182"/>
      <c r="KY25" s="182"/>
      <c r="KZ25" s="182"/>
      <c r="LA25" s="182"/>
      <c r="LB25" s="182"/>
      <c r="LC25" s="182"/>
      <c r="LD25" s="182"/>
      <c r="LE25" s="182"/>
      <c r="LF25" s="182"/>
      <c r="LG25" s="182"/>
      <c r="LH25" s="26"/>
      <c r="LI25" s="26"/>
      <c r="LJ25" s="26"/>
      <c r="LK25" s="26"/>
      <c r="LL25" s="26"/>
      <c r="LM25" s="26"/>
      <c r="LN25" s="26"/>
      <c r="LO25" s="26"/>
      <c r="LP25" s="27"/>
      <c r="LQ25" s="28"/>
      <c r="LR25" s="416"/>
      <c r="LS25" s="416"/>
      <c r="LT25" s="416"/>
      <c r="LU25" s="30"/>
      <c r="LV25" s="30"/>
      <c r="LW25" s="30"/>
      <c r="LX25" s="28"/>
      <c r="LY25" s="2"/>
      <c r="LZ25" s="2"/>
    </row>
    <row r="26" spans="1:338" ht="3.75" customHeight="1" x14ac:dyDescent="0.15">
      <c r="A26" s="4"/>
      <c r="B26" s="4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4"/>
      <c r="CZ26" s="4"/>
      <c r="DA26" s="3"/>
      <c r="DB26" s="3"/>
      <c r="DC26" s="26"/>
      <c r="DD26" s="231"/>
      <c r="DE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30"/>
      <c r="DQ26" s="389"/>
      <c r="DR26" s="389"/>
      <c r="DS26" s="389"/>
      <c r="DT26" s="389"/>
      <c r="DU26" s="26"/>
      <c r="DV26" s="182"/>
      <c r="DW26" s="182"/>
      <c r="DX26" s="182"/>
      <c r="DY26" s="182"/>
      <c r="DZ26" s="182"/>
      <c r="EA26" s="182"/>
      <c r="EB26" s="182"/>
      <c r="EC26" s="182"/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26"/>
      <c r="FO26" s="26"/>
      <c r="FP26" s="26"/>
      <c r="FQ26" s="26"/>
      <c r="FR26" s="26"/>
      <c r="FS26" s="26"/>
      <c r="FT26" s="26"/>
      <c r="FU26" s="26"/>
      <c r="FV26" s="26"/>
      <c r="FW26" s="29"/>
      <c r="FX26" s="26"/>
      <c r="FY26" s="26"/>
      <c r="FZ26" s="26"/>
      <c r="GA26" s="231"/>
      <c r="GB26" s="229"/>
      <c r="GC26" s="229"/>
      <c r="GD26" s="229"/>
      <c r="GE26" s="229"/>
      <c r="GF26" s="229"/>
      <c r="GG26" s="229"/>
      <c r="GH26" s="229"/>
      <c r="GI26" s="229"/>
      <c r="GJ26" s="229"/>
      <c r="GK26" s="229"/>
      <c r="GL26" s="229"/>
      <c r="GM26" s="230"/>
      <c r="GN26" s="389"/>
      <c r="GO26" s="389"/>
      <c r="GP26" s="389"/>
      <c r="GQ26" s="389"/>
      <c r="GR26" s="26"/>
      <c r="GS26" s="182"/>
      <c r="GT26" s="182"/>
      <c r="GU26" s="182"/>
      <c r="GV26" s="182"/>
      <c r="GW26" s="182"/>
      <c r="GX26" s="182"/>
      <c r="GY26" s="182"/>
      <c r="GZ26" s="182"/>
      <c r="HA26" s="182"/>
      <c r="HB26" s="182"/>
      <c r="HC26" s="182"/>
      <c r="HD26" s="182"/>
      <c r="HE26" s="182"/>
      <c r="HF26" s="182"/>
      <c r="HG26" s="182"/>
      <c r="HH26" s="182"/>
      <c r="HI26" s="182"/>
      <c r="HJ26" s="182"/>
      <c r="HK26" s="182"/>
      <c r="HL26" s="182"/>
      <c r="HM26" s="182"/>
      <c r="HN26" s="182"/>
      <c r="HO26" s="182"/>
      <c r="HP26" s="182"/>
      <c r="HQ26" s="182"/>
      <c r="HR26" s="182"/>
      <c r="HS26" s="182"/>
      <c r="HT26" s="182"/>
      <c r="HU26" s="182"/>
      <c r="HV26" s="182"/>
      <c r="HW26" s="182"/>
      <c r="HX26" s="182"/>
      <c r="HY26" s="182"/>
      <c r="HZ26" s="182"/>
      <c r="IA26" s="182"/>
      <c r="IB26" s="182"/>
      <c r="IC26" s="182"/>
      <c r="ID26" s="182"/>
      <c r="IE26" s="182"/>
      <c r="IF26" s="182"/>
      <c r="IG26" s="182"/>
      <c r="IH26" s="182"/>
      <c r="II26" s="182"/>
      <c r="IJ26" s="182"/>
      <c r="IK26" s="26"/>
      <c r="IL26" s="26"/>
      <c r="IM26" s="26"/>
      <c r="IN26" s="26"/>
      <c r="IO26" s="26"/>
      <c r="IP26" s="26"/>
      <c r="IQ26" s="26"/>
      <c r="IR26" s="26"/>
      <c r="IS26" s="26"/>
      <c r="IT26" s="29"/>
      <c r="IU26" s="26"/>
      <c r="IV26" s="26"/>
      <c r="IW26" s="26"/>
      <c r="IX26" s="231"/>
      <c r="IY26" s="229"/>
      <c r="IZ26" s="229"/>
      <c r="JA26" s="229"/>
      <c r="JB26" s="229"/>
      <c r="JC26" s="229"/>
      <c r="JD26" s="229"/>
      <c r="JE26" s="229"/>
      <c r="JF26" s="229"/>
      <c r="JG26" s="229"/>
      <c r="JH26" s="229"/>
      <c r="JI26" s="229"/>
      <c r="JJ26" s="230"/>
      <c r="JK26" s="389"/>
      <c r="JL26" s="389"/>
      <c r="JM26" s="389"/>
      <c r="JN26" s="389"/>
      <c r="JO26" s="26"/>
      <c r="JP26" s="182"/>
      <c r="JQ26" s="182"/>
      <c r="JR26" s="182"/>
      <c r="JS26" s="182"/>
      <c r="JT26" s="182"/>
      <c r="JU26" s="182"/>
      <c r="JV26" s="182"/>
      <c r="JW26" s="182"/>
      <c r="JX26" s="182"/>
      <c r="JY26" s="182"/>
      <c r="JZ26" s="182"/>
      <c r="KA26" s="182"/>
      <c r="KB26" s="182"/>
      <c r="KC26" s="182"/>
      <c r="KD26" s="182"/>
      <c r="KE26" s="182"/>
      <c r="KF26" s="182"/>
      <c r="KG26" s="182"/>
      <c r="KH26" s="182"/>
      <c r="KI26" s="182"/>
      <c r="KJ26" s="182"/>
      <c r="KK26" s="182"/>
      <c r="KL26" s="182"/>
      <c r="KM26" s="182"/>
      <c r="KN26" s="182"/>
      <c r="KO26" s="182"/>
      <c r="KP26" s="182"/>
      <c r="KQ26" s="182"/>
      <c r="KR26" s="182"/>
      <c r="KS26" s="182"/>
      <c r="KT26" s="182"/>
      <c r="KU26" s="182"/>
      <c r="KV26" s="182"/>
      <c r="KW26" s="182"/>
      <c r="KX26" s="182"/>
      <c r="KY26" s="182"/>
      <c r="KZ26" s="182"/>
      <c r="LA26" s="182"/>
      <c r="LB26" s="182"/>
      <c r="LC26" s="182"/>
      <c r="LD26" s="182"/>
      <c r="LE26" s="182"/>
      <c r="LF26" s="182"/>
      <c r="LG26" s="182"/>
      <c r="LH26" s="26"/>
      <c r="LI26" s="26"/>
      <c r="LJ26" s="26"/>
      <c r="LK26" s="26"/>
      <c r="LL26" s="26"/>
      <c r="LM26" s="26"/>
      <c r="LN26" s="26"/>
      <c r="LO26" s="26"/>
      <c r="LP26" s="27"/>
      <c r="LQ26" s="28"/>
      <c r="LR26" s="416"/>
      <c r="LS26" s="416"/>
      <c r="LT26" s="416"/>
      <c r="LU26" s="30"/>
      <c r="LV26" s="30"/>
      <c r="LW26" s="30"/>
      <c r="LX26" s="28"/>
      <c r="LY26" s="2"/>
      <c r="LZ26" s="2"/>
    </row>
    <row r="27" spans="1:338" ht="3.75" customHeight="1" x14ac:dyDescent="0.15">
      <c r="A27" s="4"/>
      <c r="B27" s="4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  <c r="CQ27" s="161"/>
      <c r="CR27" s="161"/>
      <c r="CS27" s="161"/>
      <c r="CT27" s="161"/>
      <c r="CU27" s="161"/>
      <c r="CV27" s="161"/>
      <c r="CW27" s="161"/>
      <c r="CX27" s="161"/>
      <c r="CY27" s="4"/>
      <c r="CZ27" s="4"/>
      <c r="DA27" s="3"/>
      <c r="DB27" s="3"/>
      <c r="DC27" s="26"/>
      <c r="DD27" s="393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5"/>
      <c r="DQ27" s="389"/>
      <c r="DR27" s="389"/>
      <c r="DS27" s="389"/>
      <c r="DT27" s="389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9"/>
      <c r="FX27" s="26"/>
      <c r="FY27" s="26"/>
      <c r="FZ27" s="26"/>
      <c r="GA27" s="393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5"/>
      <c r="GN27" s="389"/>
      <c r="GO27" s="389"/>
      <c r="GP27" s="389"/>
      <c r="GQ27" s="389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9"/>
      <c r="IU27" s="26"/>
      <c r="IV27" s="26"/>
      <c r="IW27" s="26"/>
      <c r="IX27" s="393"/>
      <c r="IY27" s="394"/>
      <c r="IZ27" s="394"/>
      <c r="JA27" s="394"/>
      <c r="JB27" s="394"/>
      <c r="JC27" s="394"/>
      <c r="JD27" s="394"/>
      <c r="JE27" s="394"/>
      <c r="JF27" s="394"/>
      <c r="JG27" s="394"/>
      <c r="JH27" s="394"/>
      <c r="JI27" s="394"/>
      <c r="JJ27" s="395"/>
      <c r="JK27" s="389"/>
      <c r="JL27" s="389"/>
      <c r="JM27" s="389"/>
      <c r="JN27" s="389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7"/>
      <c r="LQ27" s="28"/>
      <c r="LR27" s="416"/>
      <c r="LS27" s="416"/>
      <c r="LT27" s="416"/>
      <c r="LU27" s="30"/>
      <c r="LV27" s="30"/>
      <c r="LW27" s="30"/>
      <c r="LX27" s="28"/>
      <c r="LY27" s="2"/>
      <c r="LZ27" s="2"/>
    </row>
    <row r="28" spans="1:338" ht="3.75" customHeight="1" x14ac:dyDescent="0.15">
      <c r="A28" s="4"/>
      <c r="B28" s="4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4"/>
      <c r="CZ28" s="4"/>
      <c r="DA28" s="3"/>
      <c r="DB28" s="3"/>
      <c r="DC28" s="26"/>
      <c r="DD28" s="374" t="s">
        <v>8</v>
      </c>
      <c r="DE28" s="375"/>
      <c r="DF28" s="375"/>
      <c r="DG28" s="375"/>
      <c r="DH28" s="375"/>
      <c r="DI28" s="375"/>
      <c r="DJ28" s="375"/>
      <c r="DK28" s="375"/>
      <c r="DL28" s="375"/>
      <c r="DM28" s="375"/>
      <c r="DN28" s="375"/>
      <c r="DO28" s="375"/>
      <c r="DP28" s="375"/>
      <c r="DQ28" s="375"/>
      <c r="DR28" s="375"/>
      <c r="DS28" s="375"/>
      <c r="DT28" s="375"/>
      <c r="DU28" s="375"/>
      <c r="DV28" s="375"/>
      <c r="DW28" s="375"/>
      <c r="DX28" s="375"/>
      <c r="DY28" s="375"/>
      <c r="DZ28" s="375"/>
      <c r="EA28" s="375"/>
      <c r="EB28" s="375"/>
      <c r="EC28" s="375"/>
      <c r="ED28" s="375"/>
      <c r="EE28" s="375"/>
      <c r="EF28" s="375"/>
      <c r="EG28" s="375"/>
      <c r="EH28" s="375"/>
      <c r="EI28" s="376"/>
      <c r="EJ28" s="374" t="s">
        <v>9</v>
      </c>
      <c r="EK28" s="375"/>
      <c r="EL28" s="375"/>
      <c r="EM28" s="375"/>
      <c r="EN28" s="375"/>
      <c r="EO28" s="375"/>
      <c r="EP28" s="375"/>
      <c r="EQ28" s="375"/>
      <c r="ER28" s="375"/>
      <c r="ES28" s="375"/>
      <c r="ET28" s="375"/>
      <c r="EU28" s="375"/>
      <c r="EV28" s="375"/>
      <c r="EW28" s="375"/>
      <c r="EX28" s="375"/>
      <c r="EY28" s="375"/>
      <c r="EZ28" s="375"/>
      <c r="FA28" s="375"/>
      <c r="FB28" s="375"/>
      <c r="FC28" s="375"/>
      <c r="FD28" s="375"/>
      <c r="FE28" s="375"/>
      <c r="FF28" s="375"/>
      <c r="FG28" s="375"/>
      <c r="FH28" s="375"/>
      <c r="FI28" s="375"/>
      <c r="FJ28" s="375"/>
      <c r="FK28" s="375"/>
      <c r="FL28" s="375"/>
      <c r="FM28" s="375"/>
      <c r="FN28" s="375"/>
      <c r="FO28" s="375"/>
      <c r="FP28" s="375"/>
      <c r="FQ28" s="375"/>
      <c r="FR28" s="376"/>
      <c r="FS28" s="26"/>
      <c r="FT28" s="26"/>
      <c r="FU28" s="26"/>
      <c r="FV28" s="26"/>
      <c r="FW28" s="29"/>
      <c r="FX28" s="26"/>
      <c r="FY28" s="26"/>
      <c r="FZ28" s="26"/>
      <c r="GA28" s="374" t="s">
        <v>8</v>
      </c>
      <c r="GB28" s="375"/>
      <c r="GC28" s="375"/>
      <c r="GD28" s="375"/>
      <c r="GE28" s="375"/>
      <c r="GF28" s="375"/>
      <c r="GG28" s="375"/>
      <c r="GH28" s="375"/>
      <c r="GI28" s="375"/>
      <c r="GJ28" s="375"/>
      <c r="GK28" s="375"/>
      <c r="GL28" s="375"/>
      <c r="GM28" s="375"/>
      <c r="GN28" s="375"/>
      <c r="GO28" s="375"/>
      <c r="GP28" s="375"/>
      <c r="GQ28" s="375"/>
      <c r="GR28" s="375"/>
      <c r="GS28" s="375"/>
      <c r="GT28" s="375"/>
      <c r="GU28" s="375"/>
      <c r="GV28" s="375"/>
      <c r="GW28" s="375"/>
      <c r="GX28" s="375"/>
      <c r="GY28" s="375"/>
      <c r="GZ28" s="375"/>
      <c r="HA28" s="375"/>
      <c r="HB28" s="375"/>
      <c r="HC28" s="375"/>
      <c r="HD28" s="375"/>
      <c r="HE28" s="375"/>
      <c r="HF28" s="376"/>
      <c r="HG28" s="374" t="s">
        <v>9</v>
      </c>
      <c r="HH28" s="375"/>
      <c r="HI28" s="375"/>
      <c r="HJ28" s="375"/>
      <c r="HK28" s="375"/>
      <c r="HL28" s="375"/>
      <c r="HM28" s="375"/>
      <c r="HN28" s="375"/>
      <c r="HO28" s="375"/>
      <c r="HP28" s="375"/>
      <c r="HQ28" s="375"/>
      <c r="HR28" s="375"/>
      <c r="HS28" s="375"/>
      <c r="HT28" s="375"/>
      <c r="HU28" s="375"/>
      <c r="HV28" s="375"/>
      <c r="HW28" s="375"/>
      <c r="HX28" s="375"/>
      <c r="HY28" s="375"/>
      <c r="HZ28" s="375"/>
      <c r="IA28" s="375"/>
      <c r="IB28" s="375"/>
      <c r="IC28" s="375"/>
      <c r="ID28" s="375"/>
      <c r="IE28" s="375"/>
      <c r="IF28" s="375"/>
      <c r="IG28" s="375"/>
      <c r="IH28" s="375"/>
      <c r="II28" s="375"/>
      <c r="IJ28" s="375"/>
      <c r="IK28" s="375"/>
      <c r="IL28" s="375"/>
      <c r="IM28" s="375"/>
      <c r="IN28" s="375"/>
      <c r="IO28" s="376"/>
      <c r="IP28" s="26"/>
      <c r="IQ28" s="26"/>
      <c r="IR28" s="26"/>
      <c r="IS28" s="26"/>
      <c r="IT28" s="29"/>
      <c r="IU28" s="26"/>
      <c r="IV28" s="26"/>
      <c r="IW28" s="26"/>
      <c r="IX28" s="374" t="s">
        <v>8</v>
      </c>
      <c r="IY28" s="375"/>
      <c r="IZ28" s="375"/>
      <c r="JA28" s="375"/>
      <c r="JB28" s="375"/>
      <c r="JC28" s="375"/>
      <c r="JD28" s="375"/>
      <c r="JE28" s="375"/>
      <c r="JF28" s="375"/>
      <c r="JG28" s="375"/>
      <c r="JH28" s="375"/>
      <c r="JI28" s="375"/>
      <c r="JJ28" s="375"/>
      <c r="JK28" s="375"/>
      <c r="JL28" s="375"/>
      <c r="JM28" s="375"/>
      <c r="JN28" s="375"/>
      <c r="JO28" s="375"/>
      <c r="JP28" s="375"/>
      <c r="JQ28" s="375"/>
      <c r="JR28" s="375"/>
      <c r="JS28" s="375"/>
      <c r="JT28" s="375"/>
      <c r="JU28" s="375"/>
      <c r="JV28" s="375"/>
      <c r="JW28" s="375"/>
      <c r="JX28" s="375"/>
      <c r="JY28" s="375"/>
      <c r="JZ28" s="375"/>
      <c r="KA28" s="375"/>
      <c r="KB28" s="375"/>
      <c r="KC28" s="376"/>
      <c r="KD28" s="374" t="s">
        <v>9</v>
      </c>
      <c r="KE28" s="375"/>
      <c r="KF28" s="375"/>
      <c r="KG28" s="375"/>
      <c r="KH28" s="375"/>
      <c r="KI28" s="375"/>
      <c r="KJ28" s="375"/>
      <c r="KK28" s="375"/>
      <c r="KL28" s="375"/>
      <c r="KM28" s="375"/>
      <c r="KN28" s="375"/>
      <c r="KO28" s="375"/>
      <c r="KP28" s="375"/>
      <c r="KQ28" s="375"/>
      <c r="KR28" s="375"/>
      <c r="KS28" s="375"/>
      <c r="KT28" s="375"/>
      <c r="KU28" s="375"/>
      <c r="KV28" s="375"/>
      <c r="KW28" s="375"/>
      <c r="KX28" s="375"/>
      <c r="KY28" s="375"/>
      <c r="KZ28" s="375"/>
      <c r="LA28" s="375"/>
      <c r="LB28" s="375"/>
      <c r="LC28" s="375"/>
      <c r="LD28" s="375"/>
      <c r="LE28" s="375"/>
      <c r="LF28" s="375"/>
      <c r="LG28" s="375"/>
      <c r="LH28" s="375"/>
      <c r="LI28" s="375"/>
      <c r="LJ28" s="375"/>
      <c r="LK28" s="375"/>
      <c r="LL28" s="376"/>
      <c r="LM28" s="26"/>
      <c r="LN28" s="26"/>
      <c r="LO28" s="26"/>
      <c r="LP28" s="27"/>
      <c r="LQ28" s="28"/>
      <c r="LR28" s="416"/>
      <c r="LS28" s="416"/>
      <c r="LT28" s="416"/>
      <c r="LU28" s="30"/>
      <c r="LV28" s="30"/>
      <c r="LW28" s="30"/>
      <c r="LX28" s="28"/>
      <c r="LY28" s="2"/>
      <c r="LZ28" s="2"/>
    </row>
    <row r="29" spans="1:338" ht="3.75" customHeight="1" x14ac:dyDescent="0.15">
      <c r="A29" s="4"/>
      <c r="B29" s="4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4"/>
      <c r="CZ29" s="4"/>
      <c r="DA29" s="3"/>
      <c r="DB29" s="3"/>
      <c r="DC29" s="26"/>
      <c r="DD29" s="377"/>
      <c r="DE29" s="378"/>
      <c r="DF29" s="378"/>
      <c r="DG29" s="378"/>
      <c r="DH29" s="378"/>
      <c r="DI29" s="378"/>
      <c r="DJ29" s="378"/>
      <c r="DK29" s="378"/>
      <c r="DL29" s="378"/>
      <c r="DM29" s="378"/>
      <c r="DN29" s="378"/>
      <c r="DO29" s="378"/>
      <c r="DP29" s="378"/>
      <c r="DQ29" s="378"/>
      <c r="DR29" s="378"/>
      <c r="DS29" s="378"/>
      <c r="DT29" s="378"/>
      <c r="DU29" s="378"/>
      <c r="DV29" s="378"/>
      <c r="DW29" s="378"/>
      <c r="DX29" s="378"/>
      <c r="DY29" s="378"/>
      <c r="DZ29" s="378"/>
      <c r="EA29" s="378"/>
      <c r="EB29" s="378"/>
      <c r="EC29" s="378"/>
      <c r="ED29" s="378"/>
      <c r="EE29" s="378"/>
      <c r="EF29" s="378"/>
      <c r="EG29" s="378"/>
      <c r="EH29" s="378"/>
      <c r="EI29" s="379"/>
      <c r="EJ29" s="377"/>
      <c r="EK29" s="378"/>
      <c r="EL29" s="378"/>
      <c r="EM29" s="378"/>
      <c r="EN29" s="378"/>
      <c r="EO29" s="378"/>
      <c r="EP29" s="378"/>
      <c r="EQ29" s="378"/>
      <c r="ER29" s="378"/>
      <c r="ES29" s="378"/>
      <c r="ET29" s="378"/>
      <c r="EU29" s="378"/>
      <c r="EV29" s="378"/>
      <c r="EW29" s="378"/>
      <c r="EX29" s="378"/>
      <c r="EY29" s="378"/>
      <c r="EZ29" s="378"/>
      <c r="FA29" s="378"/>
      <c r="FB29" s="378"/>
      <c r="FC29" s="378"/>
      <c r="FD29" s="378"/>
      <c r="FE29" s="378"/>
      <c r="FF29" s="378"/>
      <c r="FG29" s="378"/>
      <c r="FH29" s="378"/>
      <c r="FI29" s="378"/>
      <c r="FJ29" s="378"/>
      <c r="FK29" s="378"/>
      <c r="FL29" s="378"/>
      <c r="FM29" s="378"/>
      <c r="FN29" s="378"/>
      <c r="FO29" s="378"/>
      <c r="FP29" s="378"/>
      <c r="FQ29" s="378"/>
      <c r="FR29" s="379"/>
      <c r="FS29" s="26"/>
      <c r="FT29" s="26"/>
      <c r="FU29" s="26"/>
      <c r="FV29" s="26"/>
      <c r="FW29" s="29"/>
      <c r="FX29" s="26"/>
      <c r="FY29" s="26"/>
      <c r="FZ29" s="26"/>
      <c r="GA29" s="377"/>
      <c r="GB29" s="378"/>
      <c r="GC29" s="378"/>
      <c r="GD29" s="378"/>
      <c r="GE29" s="378"/>
      <c r="GF29" s="378"/>
      <c r="GG29" s="378"/>
      <c r="GH29" s="378"/>
      <c r="GI29" s="378"/>
      <c r="GJ29" s="378"/>
      <c r="GK29" s="378"/>
      <c r="GL29" s="378"/>
      <c r="GM29" s="378"/>
      <c r="GN29" s="378"/>
      <c r="GO29" s="378"/>
      <c r="GP29" s="378"/>
      <c r="GQ29" s="378"/>
      <c r="GR29" s="378"/>
      <c r="GS29" s="378"/>
      <c r="GT29" s="378"/>
      <c r="GU29" s="378"/>
      <c r="GV29" s="378"/>
      <c r="GW29" s="378"/>
      <c r="GX29" s="378"/>
      <c r="GY29" s="378"/>
      <c r="GZ29" s="378"/>
      <c r="HA29" s="378"/>
      <c r="HB29" s="378"/>
      <c r="HC29" s="378"/>
      <c r="HD29" s="378"/>
      <c r="HE29" s="378"/>
      <c r="HF29" s="379"/>
      <c r="HG29" s="377"/>
      <c r="HH29" s="378"/>
      <c r="HI29" s="378"/>
      <c r="HJ29" s="378"/>
      <c r="HK29" s="378"/>
      <c r="HL29" s="378"/>
      <c r="HM29" s="378"/>
      <c r="HN29" s="378"/>
      <c r="HO29" s="378"/>
      <c r="HP29" s="378"/>
      <c r="HQ29" s="378"/>
      <c r="HR29" s="378"/>
      <c r="HS29" s="378"/>
      <c r="HT29" s="378"/>
      <c r="HU29" s="378"/>
      <c r="HV29" s="378"/>
      <c r="HW29" s="378"/>
      <c r="HX29" s="378"/>
      <c r="HY29" s="378"/>
      <c r="HZ29" s="378"/>
      <c r="IA29" s="378"/>
      <c r="IB29" s="378"/>
      <c r="IC29" s="378"/>
      <c r="ID29" s="378"/>
      <c r="IE29" s="378"/>
      <c r="IF29" s="378"/>
      <c r="IG29" s="378"/>
      <c r="IH29" s="378"/>
      <c r="II29" s="378"/>
      <c r="IJ29" s="378"/>
      <c r="IK29" s="378"/>
      <c r="IL29" s="378"/>
      <c r="IM29" s="378"/>
      <c r="IN29" s="378"/>
      <c r="IO29" s="379"/>
      <c r="IP29" s="26"/>
      <c r="IQ29" s="26"/>
      <c r="IR29" s="26"/>
      <c r="IS29" s="26"/>
      <c r="IT29" s="29"/>
      <c r="IU29" s="26"/>
      <c r="IV29" s="26"/>
      <c r="IW29" s="26"/>
      <c r="IX29" s="377"/>
      <c r="IY29" s="378"/>
      <c r="IZ29" s="378"/>
      <c r="JA29" s="378"/>
      <c r="JB29" s="378"/>
      <c r="JC29" s="378"/>
      <c r="JD29" s="378"/>
      <c r="JE29" s="378"/>
      <c r="JF29" s="378"/>
      <c r="JG29" s="378"/>
      <c r="JH29" s="378"/>
      <c r="JI29" s="378"/>
      <c r="JJ29" s="378"/>
      <c r="JK29" s="378"/>
      <c r="JL29" s="378"/>
      <c r="JM29" s="378"/>
      <c r="JN29" s="378"/>
      <c r="JO29" s="378"/>
      <c r="JP29" s="378"/>
      <c r="JQ29" s="378"/>
      <c r="JR29" s="378"/>
      <c r="JS29" s="378"/>
      <c r="JT29" s="378"/>
      <c r="JU29" s="378"/>
      <c r="JV29" s="378"/>
      <c r="JW29" s="378"/>
      <c r="JX29" s="378"/>
      <c r="JY29" s="378"/>
      <c r="JZ29" s="378"/>
      <c r="KA29" s="378"/>
      <c r="KB29" s="378"/>
      <c r="KC29" s="379"/>
      <c r="KD29" s="377"/>
      <c r="KE29" s="378"/>
      <c r="KF29" s="378"/>
      <c r="KG29" s="378"/>
      <c r="KH29" s="378"/>
      <c r="KI29" s="378"/>
      <c r="KJ29" s="378"/>
      <c r="KK29" s="378"/>
      <c r="KL29" s="378"/>
      <c r="KM29" s="378"/>
      <c r="KN29" s="378"/>
      <c r="KO29" s="378"/>
      <c r="KP29" s="378"/>
      <c r="KQ29" s="378"/>
      <c r="KR29" s="378"/>
      <c r="KS29" s="378"/>
      <c r="KT29" s="378"/>
      <c r="KU29" s="378"/>
      <c r="KV29" s="378"/>
      <c r="KW29" s="378"/>
      <c r="KX29" s="378"/>
      <c r="KY29" s="378"/>
      <c r="KZ29" s="378"/>
      <c r="LA29" s="378"/>
      <c r="LB29" s="378"/>
      <c r="LC29" s="378"/>
      <c r="LD29" s="378"/>
      <c r="LE29" s="378"/>
      <c r="LF29" s="378"/>
      <c r="LG29" s="378"/>
      <c r="LH29" s="378"/>
      <c r="LI29" s="378"/>
      <c r="LJ29" s="378"/>
      <c r="LK29" s="378"/>
      <c r="LL29" s="379"/>
      <c r="LM29" s="26"/>
      <c r="LN29" s="26"/>
      <c r="LO29" s="26"/>
      <c r="LP29" s="27"/>
      <c r="LQ29" s="28"/>
      <c r="LR29" s="416"/>
      <c r="LS29" s="416"/>
      <c r="LT29" s="416"/>
      <c r="LU29" s="30"/>
      <c r="LV29" s="30"/>
      <c r="LW29" s="30"/>
      <c r="LX29" s="28"/>
      <c r="LY29" s="2"/>
      <c r="LZ29" s="2"/>
    </row>
    <row r="30" spans="1:338" ht="3.75" customHeight="1" x14ac:dyDescent="0.15">
      <c r="A30" s="4"/>
      <c r="B30" s="4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4"/>
      <c r="CZ30" s="4"/>
      <c r="DA30" s="3"/>
      <c r="DB30" s="3"/>
      <c r="DC30" s="26"/>
      <c r="DD30" s="380"/>
      <c r="DE30" s="381"/>
      <c r="DF30" s="381"/>
      <c r="DG30" s="381"/>
      <c r="DH30" s="381"/>
      <c r="DI30" s="381"/>
      <c r="DJ30" s="381"/>
      <c r="DK30" s="381"/>
      <c r="DL30" s="381"/>
      <c r="DM30" s="381"/>
      <c r="DN30" s="381"/>
      <c r="DO30" s="381"/>
      <c r="DP30" s="381"/>
      <c r="DQ30" s="381"/>
      <c r="DR30" s="381"/>
      <c r="DS30" s="381"/>
      <c r="DT30" s="381"/>
      <c r="DU30" s="381"/>
      <c r="DV30" s="381"/>
      <c r="DW30" s="381"/>
      <c r="DX30" s="381"/>
      <c r="DY30" s="381"/>
      <c r="DZ30" s="381"/>
      <c r="EA30" s="381"/>
      <c r="EB30" s="381"/>
      <c r="EC30" s="381"/>
      <c r="ED30" s="381"/>
      <c r="EE30" s="381"/>
      <c r="EF30" s="381"/>
      <c r="EG30" s="381"/>
      <c r="EH30" s="381"/>
      <c r="EI30" s="382"/>
      <c r="EJ30" s="380"/>
      <c r="EK30" s="381"/>
      <c r="EL30" s="381"/>
      <c r="EM30" s="381"/>
      <c r="EN30" s="381"/>
      <c r="EO30" s="381"/>
      <c r="EP30" s="381"/>
      <c r="EQ30" s="381"/>
      <c r="ER30" s="381"/>
      <c r="ES30" s="381"/>
      <c r="ET30" s="381"/>
      <c r="EU30" s="381"/>
      <c r="EV30" s="381"/>
      <c r="EW30" s="381"/>
      <c r="EX30" s="381"/>
      <c r="EY30" s="381"/>
      <c r="EZ30" s="381"/>
      <c r="FA30" s="381"/>
      <c r="FB30" s="381"/>
      <c r="FC30" s="381"/>
      <c r="FD30" s="381"/>
      <c r="FE30" s="381"/>
      <c r="FF30" s="381"/>
      <c r="FG30" s="381"/>
      <c r="FH30" s="381"/>
      <c r="FI30" s="381"/>
      <c r="FJ30" s="381"/>
      <c r="FK30" s="381"/>
      <c r="FL30" s="381"/>
      <c r="FM30" s="381"/>
      <c r="FN30" s="381"/>
      <c r="FO30" s="381"/>
      <c r="FP30" s="381"/>
      <c r="FQ30" s="381"/>
      <c r="FR30" s="382"/>
      <c r="FS30" s="26"/>
      <c r="FT30" s="26"/>
      <c r="FU30" s="26"/>
      <c r="FV30" s="26"/>
      <c r="FW30" s="29"/>
      <c r="FX30" s="26"/>
      <c r="FY30" s="26"/>
      <c r="FZ30" s="26"/>
      <c r="GA30" s="380"/>
      <c r="GB30" s="381"/>
      <c r="GC30" s="381"/>
      <c r="GD30" s="381"/>
      <c r="GE30" s="381"/>
      <c r="GF30" s="381"/>
      <c r="GG30" s="381"/>
      <c r="GH30" s="381"/>
      <c r="GI30" s="381"/>
      <c r="GJ30" s="381"/>
      <c r="GK30" s="381"/>
      <c r="GL30" s="381"/>
      <c r="GM30" s="381"/>
      <c r="GN30" s="381"/>
      <c r="GO30" s="381"/>
      <c r="GP30" s="381"/>
      <c r="GQ30" s="381"/>
      <c r="GR30" s="381"/>
      <c r="GS30" s="381"/>
      <c r="GT30" s="381"/>
      <c r="GU30" s="381"/>
      <c r="GV30" s="381"/>
      <c r="GW30" s="381"/>
      <c r="GX30" s="381"/>
      <c r="GY30" s="381"/>
      <c r="GZ30" s="381"/>
      <c r="HA30" s="381"/>
      <c r="HB30" s="381"/>
      <c r="HC30" s="381"/>
      <c r="HD30" s="381"/>
      <c r="HE30" s="381"/>
      <c r="HF30" s="382"/>
      <c r="HG30" s="380"/>
      <c r="HH30" s="381"/>
      <c r="HI30" s="381"/>
      <c r="HJ30" s="381"/>
      <c r="HK30" s="381"/>
      <c r="HL30" s="381"/>
      <c r="HM30" s="381"/>
      <c r="HN30" s="381"/>
      <c r="HO30" s="381"/>
      <c r="HP30" s="381"/>
      <c r="HQ30" s="381"/>
      <c r="HR30" s="381"/>
      <c r="HS30" s="381"/>
      <c r="HT30" s="381"/>
      <c r="HU30" s="381"/>
      <c r="HV30" s="381"/>
      <c r="HW30" s="381"/>
      <c r="HX30" s="381"/>
      <c r="HY30" s="381"/>
      <c r="HZ30" s="381"/>
      <c r="IA30" s="381"/>
      <c r="IB30" s="381"/>
      <c r="IC30" s="381"/>
      <c r="ID30" s="381"/>
      <c r="IE30" s="381"/>
      <c r="IF30" s="381"/>
      <c r="IG30" s="381"/>
      <c r="IH30" s="381"/>
      <c r="II30" s="381"/>
      <c r="IJ30" s="381"/>
      <c r="IK30" s="381"/>
      <c r="IL30" s="381"/>
      <c r="IM30" s="381"/>
      <c r="IN30" s="381"/>
      <c r="IO30" s="382"/>
      <c r="IP30" s="26"/>
      <c r="IQ30" s="26"/>
      <c r="IR30" s="26"/>
      <c r="IS30" s="26"/>
      <c r="IT30" s="29"/>
      <c r="IU30" s="26"/>
      <c r="IV30" s="26"/>
      <c r="IW30" s="26"/>
      <c r="IX30" s="380"/>
      <c r="IY30" s="381"/>
      <c r="IZ30" s="381"/>
      <c r="JA30" s="381"/>
      <c r="JB30" s="381"/>
      <c r="JC30" s="381"/>
      <c r="JD30" s="381"/>
      <c r="JE30" s="381"/>
      <c r="JF30" s="381"/>
      <c r="JG30" s="381"/>
      <c r="JH30" s="381"/>
      <c r="JI30" s="381"/>
      <c r="JJ30" s="381"/>
      <c r="JK30" s="381"/>
      <c r="JL30" s="381"/>
      <c r="JM30" s="381"/>
      <c r="JN30" s="381"/>
      <c r="JO30" s="381"/>
      <c r="JP30" s="381"/>
      <c r="JQ30" s="381"/>
      <c r="JR30" s="381"/>
      <c r="JS30" s="381"/>
      <c r="JT30" s="381"/>
      <c r="JU30" s="381"/>
      <c r="JV30" s="381"/>
      <c r="JW30" s="381"/>
      <c r="JX30" s="381"/>
      <c r="JY30" s="381"/>
      <c r="JZ30" s="381"/>
      <c r="KA30" s="381"/>
      <c r="KB30" s="381"/>
      <c r="KC30" s="382"/>
      <c r="KD30" s="380"/>
      <c r="KE30" s="381"/>
      <c r="KF30" s="381"/>
      <c r="KG30" s="381"/>
      <c r="KH30" s="381"/>
      <c r="KI30" s="381"/>
      <c r="KJ30" s="381"/>
      <c r="KK30" s="381"/>
      <c r="KL30" s="381"/>
      <c r="KM30" s="381"/>
      <c r="KN30" s="381"/>
      <c r="KO30" s="381"/>
      <c r="KP30" s="381"/>
      <c r="KQ30" s="381"/>
      <c r="KR30" s="381"/>
      <c r="KS30" s="381"/>
      <c r="KT30" s="381"/>
      <c r="KU30" s="381"/>
      <c r="KV30" s="381"/>
      <c r="KW30" s="381"/>
      <c r="KX30" s="381"/>
      <c r="KY30" s="381"/>
      <c r="KZ30" s="381"/>
      <c r="LA30" s="381"/>
      <c r="LB30" s="381"/>
      <c r="LC30" s="381"/>
      <c r="LD30" s="381"/>
      <c r="LE30" s="381"/>
      <c r="LF30" s="381"/>
      <c r="LG30" s="381"/>
      <c r="LH30" s="381"/>
      <c r="LI30" s="381"/>
      <c r="LJ30" s="381"/>
      <c r="LK30" s="381"/>
      <c r="LL30" s="382"/>
      <c r="LM30" s="26"/>
      <c r="LN30" s="26"/>
      <c r="LO30" s="26"/>
      <c r="LP30" s="27"/>
      <c r="LQ30" s="28"/>
      <c r="LR30" s="416"/>
      <c r="LS30" s="416"/>
      <c r="LT30" s="416"/>
      <c r="LU30" s="30"/>
      <c r="LV30" s="30"/>
      <c r="LW30" s="30"/>
      <c r="LX30" s="28"/>
      <c r="LY30" s="2"/>
      <c r="LZ30" s="2"/>
    </row>
    <row r="31" spans="1:338" ht="3.75" customHeight="1" x14ac:dyDescent="0.15">
      <c r="A31" s="4"/>
      <c r="B31" s="4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4"/>
      <c r="CZ31" s="4"/>
      <c r="DA31" s="3"/>
      <c r="DB31" s="3"/>
      <c r="DC31" s="26"/>
      <c r="DD31" s="390" t="str">
        <f>IF($CA$67="○","","02830-5-960083")</f>
        <v>02830-5-960083</v>
      </c>
      <c r="DE31" s="391"/>
      <c r="DF31" s="391"/>
      <c r="DG31" s="391"/>
      <c r="DH31" s="391"/>
      <c r="DI31" s="391"/>
      <c r="DJ31" s="391"/>
      <c r="DK31" s="391"/>
      <c r="DL31" s="391"/>
      <c r="DM31" s="391"/>
      <c r="DN31" s="391"/>
      <c r="DO31" s="391"/>
      <c r="DP31" s="391"/>
      <c r="DQ31" s="391"/>
      <c r="DR31" s="391"/>
      <c r="DS31" s="391"/>
      <c r="DT31" s="391"/>
      <c r="DU31" s="391"/>
      <c r="DV31" s="391"/>
      <c r="DW31" s="391"/>
      <c r="DX31" s="391"/>
      <c r="DY31" s="391"/>
      <c r="DZ31" s="391"/>
      <c r="EA31" s="391"/>
      <c r="EB31" s="391"/>
      <c r="EC31" s="391"/>
      <c r="ED31" s="391"/>
      <c r="EE31" s="391"/>
      <c r="EF31" s="391"/>
      <c r="EG31" s="391"/>
      <c r="EH31" s="391"/>
      <c r="EI31" s="392"/>
      <c r="EJ31" s="390" t="str">
        <f>IF($CA$67="○","","遠軽町会計管理者")</f>
        <v>遠軽町会計管理者</v>
      </c>
      <c r="EK31" s="391"/>
      <c r="EL31" s="391"/>
      <c r="EM31" s="391"/>
      <c r="EN31" s="391"/>
      <c r="EO31" s="391"/>
      <c r="EP31" s="391"/>
      <c r="EQ31" s="391"/>
      <c r="ER31" s="391"/>
      <c r="ES31" s="391"/>
      <c r="ET31" s="391"/>
      <c r="EU31" s="391"/>
      <c r="EV31" s="391"/>
      <c r="EW31" s="391"/>
      <c r="EX31" s="391"/>
      <c r="EY31" s="391"/>
      <c r="EZ31" s="391"/>
      <c r="FA31" s="391"/>
      <c r="FB31" s="391"/>
      <c r="FC31" s="391"/>
      <c r="FD31" s="391"/>
      <c r="FE31" s="391"/>
      <c r="FF31" s="391"/>
      <c r="FG31" s="391"/>
      <c r="FH31" s="391"/>
      <c r="FI31" s="391"/>
      <c r="FJ31" s="391"/>
      <c r="FK31" s="391"/>
      <c r="FL31" s="391"/>
      <c r="FM31" s="391"/>
      <c r="FN31" s="391"/>
      <c r="FO31" s="391"/>
      <c r="FP31" s="391"/>
      <c r="FQ31" s="391"/>
      <c r="FR31" s="392"/>
      <c r="FS31" s="26"/>
      <c r="FT31" s="26"/>
      <c r="FU31" s="26"/>
      <c r="FV31" s="26"/>
      <c r="FW31" s="29"/>
      <c r="FX31" s="26"/>
      <c r="FY31" s="26"/>
      <c r="FZ31" s="26"/>
      <c r="GA31" s="390" t="str">
        <f>$DD$31</f>
        <v>02830-5-960083</v>
      </c>
      <c r="GB31" s="391"/>
      <c r="GC31" s="391"/>
      <c r="GD31" s="391"/>
      <c r="GE31" s="391"/>
      <c r="GF31" s="391"/>
      <c r="GG31" s="391"/>
      <c r="GH31" s="391"/>
      <c r="GI31" s="391"/>
      <c r="GJ31" s="391"/>
      <c r="GK31" s="391"/>
      <c r="GL31" s="391"/>
      <c r="GM31" s="391"/>
      <c r="GN31" s="391"/>
      <c r="GO31" s="391"/>
      <c r="GP31" s="391"/>
      <c r="GQ31" s="391"/>
      <c r="GR31" s="391"/>
      <c r="GS31" s="391"/>
      <c r="GT31" s="391"/>
      <c r="GU31" s="391"/>
      <c r="GV31" s="391"/>
      <c r="GW31" s="391"/>
      <c r="GX31" s="391"/>
      <c r="GY31" s="391"/>
      <c r="GZ31" s="391"/>
      <c r="HA31" s="391"/>
      <c r="HB31" s="391"/>
      <c r="HC31" s="391"/>
      <c r="HD31" s="391"/>
      <c r="HE31" s="391"/>
      <c r="HF31" s="392"/>
      <c r="HG31" s="390" t="str">
        <f>$EJ$31</f>
        <v>遠軽町会計管理者</v>
      </c>
      <c r="HH31" s="391"/>
      <c r="HI31" s="391"/>
      <c r="HJ31" s="391"/>
      <c r="HK31" s="391"/>
      <c r="HL31" s="391"/>
      <c r="HM31" s="391"/>
      <c r="HN31" s="391"/>
      <c r="HO31" s="391"/>
      <c r="HP31" s="391"/>
      <c r="HQ31" s="391"/>
      <c r="HR31" s="391"/>
      <c r="HS31" s="391"/>
      <c r="HT31" s="391"/>
      <c r="HU31" s="391"/>
      <c r="HV31" s="391"/>
      <c r="HW31" s="391"/>
      <c r="HX31" s="391"/>
      <c r="HY31" s="391"/>
      <c r="HZ31" s="391"/>
      <c r="IA31" s="391"/>
      <c r="IB31" s="391"/>
      <c r="IC31" s="391"/>
      <c r="ID31" s="391"/>
      <c r="IE31" s="391"/>
      <c r="IF31" s="391"/>
      <c r="IG31" s="391"/>
      <c r="IH31" s="391"/>
      <c r="II31" s="391"/>
      <c r="IJ31" s="391"/>
      <c r="IK31" s="391"/>
      <c r="IL31" s="391"/>
      <c r="IM31" s="391"/>
      <c r="IN31" s="391"/>
      <c r="IO31" s="392"/>
      <c r="IP31" s="26"/>
      <c r="IQ31" s="26"/>
      <c r="IR31" s="26"/>
      <c r="IS31" s="26"/>
      <c r="IT31" s="29"/>
      <c r="IU31" s="26"/>
      <c r="IV31" s="26"/>
      <c r="IW31" s="26"/>
      <c r="IX31" s="390" t="str">
        <f>$DD$31</f>
        <v>02830-5-960083</v>
      </c>
      <c r="IY31" s="391"/>
      <c r="IZ31" s="391"/>
      <c r="JA31" s="391"/>
      <c r="JB31" s="391"/>
      <c r="JC31" s="391"/>
      <c r="JD31" s="391"/>
      <c r="JE31" s="391"/>
      <c r="JF31" s="391"/>
      <c r="JG31" s="391"/>
      <c r="JH31" s="391"/>
      <c r="JI31" s="391"/>
      <c r="JJ31" s="391"/>
      <c r="JK31" s="391"/>
      <c r="JL31" s="391"/>
      <c r="JM31" s="391"/>
      <c r="JN31" s="391"/>
      <c r="JO31" s="391"/>
      <c r="JP31" s="391"/>
      <c r="JQ31" s="391"/>
      <c r="JR31" s="391"/>
      <c r="JS31" s="391"/>
      <c r="JT31" s="391"/>
      <c r="JU31" s="391"/>
      <c r="JV31" s="391"/>
      <c r="JW31" s="391"/>
      <c r="JX31" s="391"/>
      <c r="JY31" s="391"/>
      <c r="JZ31" s="391"/>
      <c r="KA31" s="391"/>
      <c r="KB31" s="391"/>
      <c r="KC31" s="392"/>
      <c r="KD31" s="390" t="str">
        <f>$EJ$31</f>
        <v>遠軽町会計管理者</v>
      </c>
      <c r="KE31" s="391"/>
      <c r="KF31" s="391"/>
      <c r="KG31" s="391"/>
      <c r="KH31" s="391"/>
      <c r="KI31" s="391"/>
      <c r="KJ31" s="391"/>
      <c r="KK31" s="391"/>
      <c r="KL31" s="391"/>
      <c r="KM31" s="391"/>
      <c r="KN31" s="391"/>
      <c r="KO31" s="391"/>
      <c r="KP31" s="391"/>
      <c r="KQ31" s="391"/>
      <c r="KR31" s="391"/>
      <c r="KS31" s="391"/>
      <c r="KT31" s="391"/>
      <c r="KU31" s="391"/>
      <c r="KV31" s="391"/>
      <c r="KW31" s="391"/>
      <c r="KX31" s="391"/>
      <c r="KY31" s="391"/>
      <c r="KZ31" s="391"/>
      <c r="LA31" s="391"/>
      <c r="LB31" s="391"/>
      <c r="LC31" s="391"/>
      <c r="LD31" s="391"/>
      <c r="LE31" s="391"/>
      <c r="LF31" s="391"/>
      <c r="LG31" s="391"/>
      <c r="LH31" s="391"/>
      <c r="LI31" s="391"/>
      <c r="LJ31" s="391"/>
      <c r="LK31" s="391"/>
      <c r="LL31" s="392"/>
      <c r="LM31" s="26"/>
      <c r="LN31" s="26"/>
      <c r="LO31" s="26"/>
      <c r="LP31" s="27"/>
      <c r="LQ31" s="28"/>
      <c r="LR31" s="416"/>
      <c r="LS31" s="416"/>
      <c r="LT31" s="416"/>
      <c r="LU31" s="30"/>
      <c r="LV31" s="30"/>
      <c r="LW31" s="30"/>
      <c r="LX31" s="28"/>
      <c r="LY31" s="2"/>
      <c r="LZ31" s="2"/>
    </row>
    <row r="32" spans="1:338" ht="3.75" customHeight="1" x14ac:dyDescent="0.15">
      <c r="A32" s="4"/>
      <c r="B32" s="4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4"/>
      <c r="CZ32" s="4"/>
      <c r="DA32" s="3"/>
      <c r="DB32" s="3"/>
      <c r="DC32" s="26"/>
      <c r="DD32" s="231"/>
      <c r="DE32" s="229"/>
      <c r="DF32" s="229"/>
      <c r="DG32" s="229"/>
      <c r="DH32" s="229"/>
      <c r="DI32" s="229"/>
      <c r="DJ32" s="229"/>
      <c r="DK32" s="229"/>
      <c r="DL32" s="229"/>
      <c r="DM32" s="229"/>
      <c r="DN32" s="229"/>
      <c r="DO32" s="229"/>
      <c r="DP32" s="229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9"/>
      <c r="EF32" s="229"/>
      <c r="EG32" s="229"/>
      <c r="EH32" s="229"/>
      <c r="EI32" s="230"/>
      <c r="EJ32" s="231"/>
      <c r="EK32" s="229"/>
      <c r="EL32" s="229"/>
      <c r="EM32" s="229"/>
      <c r="EN32" s="229"/>
      <c r="EO32" s="229"/>
      <c r="EP32" s="229"/>
      <c r="EQ32" s="229"/>
      <c r="ER32" s="229"/>
      <c r="ES32" s="229"/>
      <c r="ET32" s="229"/>
      <c r="EU32" s="229"/>
      <c r="EV32" s="229"/>
      <c r="EW32" s="229"/>
      <c r="EX32" s="229"/>
      <c r="EY32" s="229"/>
      <c r="EZ32" s="229"/>
      <c r="FA32" s="229"/>
      <c r="FB32" s="229"/>
      <c r="FC32" s="229"/>
      <c r="FD32" s="229"/>
      <c r="FE32" s="229"/>
      <c r="FF32" s="229"/>
      <c r="FG32" s="229"/>
      <c r="FH32" s="229"/>
      <c r="FI32" s="229"/>
      <c r="FJ32" s="229"/>
      <c r="FK32" s="229"/>
      <c r="FL32" s="229"/>
      <c r="FM32" s="229"/>
      <c r="FN32" s="229"/>
      <c r="FO32" s="229"/>
      <c r="FP32" s="229"/>
      <c r="FQ32" s="229"/>
      <c r="FR32" s="230"/>
      <c r="FS32" s="26"/>
      <c r="FT32" s="26"/>
      <c r="FU32" s="26"/>
      <c r="FV32" s="26"/>
      <c r="FW32" s="29"/>
      <c r="FX32" s="26"/>
      <c r="FY32" s="26"/>
      <c r="FZ32" s="26"/>
      <c r="GA32" s="231"/>
      <c r="GB32" s="229"/>
      <c r="GC32" s="229"/>
      <c r="GD32" s="229"/>
      <c r="GE32" s="229"/>
      <c r="GF32" s="229"/>
      <c r="GG32" s="229"/>
      <c r="GH32" s="229"/>
      <c r="GI32" s="229"/>
      <c r="GJ32" s="229"/>
      <c r="GK32" s="229"/>
      <c r="GL32" s="229"/>
      <c r="GM32" s="229"/>
      <c r="GN32" s="229"/>
      <c r="GO32" s="229"/>
      <c r="GP32" s="229"/>
      <c r="GQ32" s="229"/>
      <c r="GR32" s="229"/>
      <c r="GS32" s="229"/>
      <c r="GT32" s="229"/>
      <c r="GU32" s="229"/>
      <c r="GV32" s="229"/>
      <c r="GW32" s="229"/>
      <c r="GX32" s="229"/>
      <c r="GY32" s="229"/>
      <c r="GZ32" s="229"/>
      <c r="HA32" s="229"/>
      <c r="HB32" s="229"/>
      <c r="HC32" s="229"/>
      <c r="HD32" s="229"/>
      <c r="HE32" s="229"/>
      <c r="HF32" s="230"/>
      <c r="HG32" s="231"/>
      <c r="HH32" s="229"/>
      <c r="HI32" s="229"/>
      <c r="HJ32" s="229"/>
      <c r="HK32" s="229"/>
      <c r="HL32" s="229"/>
      <c r="HM32" s="229"/>
      <c r="HN32" s="229"/>
      <c r="HO32" s="229"/>
      <c r="HP32" s="229"/>
      <c r="HQ32" s="229"/>
      <c r="HR32" s="229"/>
      <c r="HS32" s="229"/>
      <c r="HT32" s="229"/>
      <c r="HU32" s="229"/>
      <c r="HV32" s="229"/>
      <c r="HW32" s="229"/>
      <c r="HX32" s="229"/>
      <c r="HY32" s="229"/>
      <c r="HZ32" s="229"/>
      <c r="IA32" s="229"/>
      <c r="IB32" s="229"/>
      <c r="IC32" s="229"/>
      <c r="ID32" s="229"/>
      <c r="IE32" s="229"/>
      <c r="IF32" s="229"/>
      <c r="IG32" s="229"/>
      <c r="IH32" s="229"/>
      <c r="II32" s="229"/>
      <c r="IJ32" s="229"/>
      <c r="IK32" s="229"/>
      <c r="IL32" s="229"/>
      <c r="IM32" s="229"/>
      <c r="IN32" s="229"/>
      <c r="IO32" s="230"/>
      <c r="IP32" s="26"/>
      <c r="IQ32" s="26"/>
      <c r="IR32" s="26"/>
      <c r="IS32" s="26"/>
      <c r="IT32" s="29"/>
      <c r="IU32" s="26"/>
      <c r="IV32" s="26"/>
      <c r="IW32" s="26"/>
      <c r="IX32" s="231"/>
      <c r="IY32" s="229"/>
      <c r="IZ32" s="229"/>
      <c r="JA32" s="229"/>
      <c r="JB32" s="229"/>
      <c r="JC32" s="229"/>
      <c r="JD32" s="229"/>
      <c r="JE32" s="229"/>
      <c r="JF32" s="229"/>
      <c r="JG32" s="229"/>
      <c r="JH32" s="229"/>
      <c r="JI32" s="229"/>
      <c r="JJ32" s="229"/>
      <c r="JK32" s="229"/>
      <c r="JL32" s="229"/>
      <c r="JM32" s="229"/>
      <c r="JN32" s="229"/>
      <c r="JO32" s="229"/>
      <c r="JP32" s="229"/>
      <c r="JQ32" s="229"/>
      <c r="JR32" s="229"/>
      <c r="JS32" s="229"/>
      <c r="JT32" s="229"/>
      <c r="JU32" s="229"/>
      <c r="JV32" s="229"/>
      <c r="JW32" s="229"/>
      <c r="JX32" s="229"/>
      <c r="JY32" s="229"/>
      <c r="JZ32" s="229"/>
      <c r="KA32" s="229"/>
      <c r="KB32" s="229"/>
      <c r="KC32" s="230"/>
      <c r="KD32" s="231"/>
      <c r="KE32" s="229"/>
      <c r="KF32" s="229"/>
      <c r="KG32" s="229"/>
      <c r="KH32" s="229"/>
      <c r="KI32" s="229"/>
      <c r="KJ32" s="229"/>
      <c r="KK32" s="229"/>
      <c r="KL32" s="229"/>
      <c r="KM32" s="229"/>
      <c r="KN32" s="229"/>
      <c r="KO32" s="229"/>
      <c r="KP32" s="229"/>
      <c r="KQ32" s="229"/>
      <c r="KR32" s="229"/>
      <c r="KS32" s="229"/>
      <c r="KT32" s="229"/>
      <c r="KU32" s="229"/>
      <c r="KV32" s="229"/>
      <c r="KW32" s="229"/>
      <c r="KX32" s="229"/>
      <c r="KY32" s="229"/>
      <c r="KZ32" s="229"/>
      <c r="LA32" s="229"/>
      <c r="LB32" s="229"/>
      <c r="LC32" s="229"/>
      <c r="LD32" s="229"/>
      <c r="LE32" s="229"/>
      <c r="LF32" s="229"/>
      <c r="LG32" s="229"/>
      <c r="LH32" s="229"/>
      <c r="LI32" s="229"/>
      <c r="LJ32" s="229"/>
      <c r="LK32" s="229"/>
      <c r="LL32" s="230"/>
      <c r="LM32" s="26"/>
      <c r="LN32" s="26"/>
      <c r="LO32" s="26"/>
      <c r="LP32" s="27"/>
      <c r="LQ32" s="28"/>
      <c r="LR32" s="30"/>
      <c r="LS32" s="30"/>
      <c r="LT32" s="30"/>
      <c r="LU32" s="30"/>
      <c r="LV32" s="30"/>
      <c r="LW32" s="30"/>
      <c r="LX32" s="28"/>
      <c r="LY32" s="2"/>
      <c r="LZ32" s="2"/>
    </row>
    <row r="33" spans="1:338" ht="3.75" customHeight="1" x14ac:dyDescent="0.15">
      <c r="A33" s="4"/>
      <c r="B33" s="4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4"/>
      <c r="CZ33" s="4"/>
      <c r="DA33" s="3"/>
      <c r="DB33" s="3"/>
      <c r="DC33" s="26"/>
      <c r="DD33" s="231"/>
      <c r="DE33" s="229"/>
      <c r="DF33" s="229"/>
      <c r="DG33" s="229"/>
      <c r="DH33" s="229"/>
      <c r="DI33" s="229"/>
      <c r="DJ33" s="229"/>
      <c r="DK33" s="229"/>
      <c r="DL33" s="229"/>
      <c r="DM33" s="229"/>
      <c r="DN33" s="229"/>
      <c r="DO33" s="229"/>
      <c r="DP33" s="229"/>
      <c r="DQ33" s="229"/>
      <c r="DR33" s="229"/>
      <c r="DS33" s="229"/>
      <c r="DT33" s="229"/>
      <c r="DU33" s="229"/>
      <c r="DV33" s="229"/>
      <c r="DW33" s="229"/>
      <c r="DX33" s="229"/>
      <c r="DY33" s="229"/>
      <c r="DZ33" s="229"/>
      <c r="EA33" s="229"/>
      <c r="EB33" s="229"/>
      <c r="EC33" s="229"/>
      <c r="ED33" s="229"/>
      <c r="EE33" s="229"/>
      <c r="EF33" s="229"/>
      <c r="EG33" s="229"/>
      <c r="EH33" s="229"/>
      <c r="EI33" s="230"/>
      <c r="EJ33" s="231"/>
      <c r="EK33" s="229"/>
      <c r="EL33" s="229"/>
      <c r="EM33" s="229"/>
      <c r="EN33" s="229"/>
      <c r="EO33" s="229"/>
      <c r="EP33" s="229"/>
      <c r="EQ33" s="229"/>
      <c r="ER33" s="229"/>
      <c r="ES33" s="229"/>
      <c r="ET33" s="229"/>
      <c r="EU33" s="229"/>
      <c r="EV33" s="229"/>
      <c r="EW33" s="229"/>
      <c r="EX33" s="229"/>
      <c r="EY33" s="229"/>
      <c r="EZ33" s="229"/>
      <c r="FA33" s="229"/>
      <c r="FB33" s="229"/>
      <c r="FC33" s="229"/>
      <c r="FD33" s="229"/>
      <c r="FE33" s="229"/>
      <c r="FF33" s="229"/>
      <c r="FG33" s="229"/>
      <c r="FH33" s="229"/>
      <c r="FI33" s="229"/>
      <c r="FJ33" s="229"/>
      <c r="FK33" s="229"/>
      <c r="FL33" s="229"/>
      <c r="FM33" s="229"/>
      <c r="FN33" s="229"/>
      <c r="FO33" s="229"/>
      <c r="FP33" s="229"/>
      <c r="FQ33" s="229"/>
      <c r="FR33" s="230"/>
      <c r="FS33" s="26"/>
      <c r="FT33" s="26"/>
      <c r="FU33" s="26"/>
      <c r="FV33" s="26"/>
      <c r="FW33" s="29"/>
      <c r="FX33" s="26"/>
      <c r="FY33" s="26"/>
      <c r="FZ33" s="26"/>
      <c r="GA33" s="231"/>
      <c r="GB33" s="229"/>
      <c r="GC33" s="229"/>
      <c r="GD33" s="229"/>
      <c r="GE33" s="229"/>
      <c r="GF33" s="229"/>
      <c r="GG33" s="229"/>
      <c r="GH33" s="229"/>
      <c r="GI33" s="229"/>
      <c r="GJ33" s="229"/>
      <c r="GK33" s="229"/>
      <c r="GL33" s="229"/>
      <c r="GM33" s="229"/>
      <c r="GN33" s="229"/>
      <c r="GO33" s="229"/>
      <c r="GP33" s="229"/>
      <c r="GQ33" s="229"/>
      <c r="GR33" s="229"/>
      <c r="GS33" s="229"/>
      <c r="GT33" s="229"/>
      <c r="GU33" s="229"/>
      <c r="GV33" s="229"/>
      <c r="GW33" s="229"/>
      <c r="GX33" s="229"/>
      <c r="GY33" s="229"/>
      <c r="GZ33" s="229"/>
      <c r="HA33" s="229"/>
      <c r="HB33" s="229"/>
      <c r="HC33" s="229"/>
      <c r="HD33" s="229"/>
      <c r="HE33" s="229"/>
      <c r="HF33" s="230"/>
      <c r="HG33" s="231"/>
      <c r="HH33" s="229"/>
      <c r="HI33" s="229"/>
      <c r="HJ33" s="229"/>
      <c r="HK33" s="229"/>
      <c r="HL33" s="229"/>
      <c r="HM33" s="229"/>
      <c r="HN33" s="229"/>
      <c r="HO33" s="229"/>
      <c r="HP33" s="229"/>
      <c r="HQ33" s="229"/>
      <c r="HR33" s="229"/>
      <c r="HS33" s="229"/>
      <c r="HT33" s="229"/>
      <c r="HU33" s="229"/>
      <c r="HV33" s="229"/>
      <c r="HW33" s="229"/>
      <c r="HX33" s="229"/>
      <c r="HY33" s="229"/>
      <c r="HZ33" s="229"/>
      <c r="IA33" s="229"/>
      <c r="IB33" s="229"/>
      <c r="IC33" s="229"/>
      <c r="ID33" s="229"/>
      <c r="IE33" s="229"/>
      <c r="IF33" s="229"/>
      <c r="IG33" s="229"/>
      <c r="IH33" s="229"/>
      <c r="II33" s="229"/>
      <c r="IJ33" s="229"/>
      <c r="IK33" s="229"/>
      <c r="IL33" s="229"/>
      <c r="IM33" s="229"/>
      <c r="IN33" s="229"/>
      <c r="IO33" s="230"/>
      <c r="IP33" s="26"/>
      <c r="IQ33" s="26"/>
      <c r="IR33" s="26"/>
      <c r="IS33" s="26"/>
      <c r="IT33" s="29"/>
      <c r="IU33" s="26"/>
      <c r="IV33" s="26"/>
      <c r="IW33" s="26"/>
      <c r="IX33" s="231"/>
      <c r="IY33" s="229"/>
      <c r="IZ33" s="229"/>
      <c r="JA33" s="229"/>
      <c r="JB33" s="229"/>
      <c r="JC33" s="229"/>
      <c r="JD33" s="229"/>
      <c r="JE33" s="229"/>
      <c r="JF33" s="229"/>
      <c r="JG33" s="229"/>
      <c r="JH33" s="229"/>
      <c r="JI33" s="229"/>
      <c r="JJ33" s="229"/>
      <c r="JK33" s="229"/>
      <c r="JL33" s="229"/>
      <c r="JM33" s="229"/>
      <c r="JN33" s="229"/>
      <c r="JO33" s="229"/>
      <c r="JP33" s="229"/>
      <c r="JQ33" s="229"/>
      <c r="JR33" s="229"/>
      <c r="JS33" s="229"/>
      <c r="JT33" s="229"/>
      <c r="JU33" s="229"/>
      <c r="JV33" s="229"/>
      <c r="JW33" s="229"/>
      <c r="JX33" s="229"/>
      <c r="JY33" s="229"/>
      <c r="JZ33" s="229"/>
      <c r="KA33" s="229"/>
      <c r="KB33" s="229"/>
      <c r="KC33" s="230"/>
      <c r="KD33" s="231"/>
      <c r="KE33" s="229"/>
      <c r="KF33" s="229"/>
      <c r="KG33" s="229"/>
      <c r="KH33" s="229"/>
      <c r="KI33" s="229"/>
      <c r="KJ33" s="229"/>
      <c r="KK33" s="229"/>
      <c r="KL33" s="229"/>
      <c r="KM33" s="229"/>
      <c r="KN33" s="229"/>
      <c r="KO33" s="229"/>
      <c r="KP33" s="229"/>
      <c r="KQ33" s="229"/>
      <c r="KR33" s="229"/>
      <c r="KS33" s="229"/>
      <c r="KT33" s="229"/>
      <c r="KU33" s="229"/>
      <c r="KV33" s="229"/>
      <c r="KW33" s="229"/>
      <c r="KX33" s="229"/>
      <c r="KY33" s="229"/>
      <c r="KZ33" s="229"/>
      <c r="LA33" s="229"/>
      <c r="LB33" s="229"/>
      <c r="LC33" s="229"/>
      <c r="LD33" s="229"/>
      <c r="LE33" s="229"/>
      <c r="LF33" s="229"/>
      <c r="LG33" s="229"/>
      <c r="LH33" s="229"/>
      <c r="LI33" s="229"/>
      <c r="LJ33" s="229"/>
      <c r="LK33" s="229"/>
      <c r="LL33" s="230"/>
      <c r="LM33" s="26"/>
      <c r="LN33" s="26"/>
      <c r="LO33" s="26"/>
      <c r="LP33" s="27"/>
      <c r="LQ33" s="28"/>
      <c r="LR33" s="30"/>
      <c r="LS33" s="30"/>
      <c r="LT33" s="30"/>
      <c r="LU33" s="30"/>
      <c r="LV33" s="30"/>
      <c r="LW33" s="30"/>
      <c r="LX33" s="28"/>
      <c r="LY33" s="2"/>
      <c r="LZ33" s="2"/>
    </row>
    <row r="34" spans="1:338" ht="3.75" customHeight="1" x14ac:dyDescent="0.15">
      <c r="A34" s="4"/>
      <c r="B34" s="4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4"/>
      <c r="CZ34" s="4"/>
      <c r="DA34" s="3"/>
      <c r="DB34" s="3"/>
      <c r="DC34" s="26"/>
      <c r="DD34" s="231"/>
      <c r="DE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229"/>
      <c r="DX34" s="229"/>
      <c r="DY34" s="229"/>
      <c r="DZ34" s="229"/>
      <c r="EA34" s="229"/>
      <c r="EB34" s="229"/>
      <c r="EC34" s="229"/>
      <c r="ED34" s="229"/>
      <c r="EE34" s="229"/>
      <c r="EF34" s="229"/>
      <c r="EG34" s="229"/>
      <c r="EH34" s="229"/>
      <c r="EI34" s="230"/>
      <c r="EJ34" s="231"/>
      <c r="EK34" s="229"/>
      <c r="EL34" s="229"/>
      <c r="EM34" s="229"/>
      <c r="EN34" s="229"/>
      <c r="EO34" s="229"/>
      <c r="EP34" s="229"/>
      <c r="EQ34" s="229"/>
      <c r="ER34" s="229"/>
      <c r="ES34" s="229"/>
      <c r="ET34" s="229"/>
      <c r="EU34" s="229"/>
      <c r="EV34" s="229"/>
      <c r="EW34" s="229"/>
      <c r="EX34" s="229"/>
      <c r="EY34" s="229"/>
      <c r="EZ34" s="229"/>
      <c r="FA34" s="229"/>
      <c r="FB34" s="229"/>
      <c r="FC34" s="229"/>
      <c r="FD34" s="229"/>
      <c r="FE34" s="229"/>
      <c r="FF34" s="229"/>
      <c r="FG34" s="229"/>
      <c r="FH34" s="229"/>
      <c r="FI34" s="229"/>
      <c r="FJ34" s="229"/>
      <c r="FK34" s="229"/>
      <c r="FL34" s="229"/>
      <c r="FM34" s="229"/>
      <c r="FN34" s="229"/>
      <c r="FO34" s="229"/>
      <c r="FP34" s="229"/>
      <c r="FQ34" s="229"/>
      <c r="FR34" s="230"/>
      <c r="FS34" s="26"/>
      <c r="FT34" s="26"/>
      <c r="FU34" s="26"/>
      <c r="FV34" s="26"/>
      <c r="FW34" s="29"/>
      <c r="FX34" s="26"/>
      <c r="FY34" s="26"/>
      <c r="FZ34" s="26"/>
      <c r="GA34" s="231"/>
      <c r="GB34" s="229"/>
      <c r="GC34" s="229"/>
      <c r="GD34" s="229"/>
      <c r="GE34" s="229"/>
      <c r="GF34" s="229"/>
      <c r="GG34" s="229"/>
      <c r="GH34" s="229"/>
      <c r="GI34" s="229"/>
      <c r="GJ34" s="229"/>
      <c r="GK34" s="229"/>
      <c r="GL34" s="229"/>
      <c r="GM34" s="229"/>
      <c r="GN34" s="229"/>
      <c r="GO34" s="229"/>
      <c r="GP34" s="229"/>
      <c r="GQ34" s="229"/>
      <c r="GR34" s="229"/>
      <c r="GS34" s="229"/>
      <c r="GT34" s="229"/>
      <c r="GU34" s="229"/>
      <c r="GV34" s="229"/>
      <c r="GW34" s="229"/>
      <c r="GX34" s="229"/>
      <c r="GY34" s="229"/>
      <c r="GZ34" s="229"/>
      <c r="HA34" s="229"/>
      <c r="HB34" s="229"/>
      <c r="HC34" s="229"/>
      <c r="HD34" s="229"/>
      <c r="HE34" s="229"/>
      <c r="HF34" s="230"/>
      <c r="HG34" s="231"/>
      <c r="HH34" s="229"/>
      <c r="HI34" s="229"/>
      <c r="HJ34" s="229"/>
      <c r="HK34" s="229"/>
      <c r="HL34" s="229"/>
      <c r="HM34" s="229"/>
      <c r="HN34" s="229"/>
      <c r="HO34" s="229"/>
      <c r="HP34" s="229"/>
      <c r="HQ34" s="229"/>
      <c r="HR34" s="229"/>
      <c r="HS34" s="229"/>
      <c r="HT34" s="229"/>
      <c r="HU34" s="229"/>
      <c r="HV34" s="229"/>
      <c r="HW34" s="229"/>
      <c r="HX34" s="229"/>
      <c r="HY34" s="229"/>
      <c r="HZ34" s="229"/>
      <c r="IA34" s="229"/>
      <c r="IB34" s="229"/>
      <c r="IC34" s="229"/>
      <c r="ID34" s="229"/>
      <c r="IE34" s="229"/>
      <c r="IF34" s="229"/>
      <c r="IG34" s="229"/>
      <c r="IH34" s="229"/>
      <c r="II34" s="229"/>
      <c r="IJ34" s="229"/>
      <c r="IK34" s="229"/>
      <c r="IL34" s="229"/>
      <c r="IM34" s="229"/>
      <c r="IN34" s="229"/>
      <c r="IO34" s="230"/>
      <c r="IP34" s="26"/>
      <c r="IQ34" s="26"/>
      <c r="IR34" s="26"/>
      <c r="IS34" s="26"/>
      <c r="IT34" s="29"/>
      <c r="IU34" s="26"/>
      <c r="IV34" s="26"/>
      <c r="IW34" s="26"/>
      <c r="IX34" s="231"/>
      <c r="IY34" s="229"/>
      <c r="IZ34" s="229"/>
      <c r="JA34" s="229"/>
      <c r="JB34" s="229"/>
      <c r="JC34" s="229"/>
      <c r="JD34" s="229"/>
      <c r="JE34" s="229"/>
      <c r="JF34" s="229"/>
      <c r="JG34" s="229"/>
      <c r="JH34" s="229"/>
      <c r="JI34" s="229"/>
      <c r="JJ34" s="229"/>
      <c r="JK34" s="229"/>
      <c r="JL34" s="229"/>
      <c r="JM34" s="229"/>
      <c r="JN34" s="229"/>
      <c r="JO34" s="229"/>
      <c r="JP34" s="229"/>
      <c r="JQ34" s="229"/>
      <c r="JR34" s="229"/>
      <c r="JS34" s="229"/>
      <c r="JT34" s="229"/>
      <c r="JU34" s="229"/>
      <c r="JV34" s="229"/>
      <c r="JW34" s="229"/>
      <c r="JX34" s="229"/>
      <c r="JY34" s="229"/>
      <c r="JZ34" s="229"/>
      <c r="KA34" s="229"/>
      <c r="KB34" s="229"/>
      <c r="KC34" s="230"/>
      <c r="KD34" s="231"/>
      <c r="KE34" s="229"/>
      <c r="KF34" s="229"/>
      <c r="KG34" s="229"/>
      <c r="KH34" s="229"/>
      <c r="KI34" s="229"/>
      <c r="KJ34" s="229"/>
      <c r="KK34" s="229"/>
      <c r="KL34" s="229"/>
      <c r="KM34" s="229"/>
      <c r="KN34" s="229"/>
      <c r="KO34" s="229"/>
      <c r="KP34" s="229"/>
      <c r="KQ34" s="229"/>
      <c r="KR34" s="229"/>
      <c r="KS34" s="229"/>
      <c r="KT34" s="229"/>
      <c r="KU34" s="229"/>
      <c r="KV34" s="229"/>
      <c r="KW34" s="229"/>
      <c r="KX34" s="229"/>
      <c r="KY34" s="229"/>
      <c r="KZ34" s="229"/>
      <c r="LA34" s="229"/>
      <c r="LB34" s="229"/>
      <c r="LC34" s="229"/>
      <c r="LD34" s="229"/>
      <c r="LE34" s="229"/>
      <c r="LF34" s="229"/>
      <c r="LG34" s="229"/>
      <c r="LH34" s="229"/>
      <c r="LI34" s="229"/>
      <c r="LJ34" s="229"/>
      <c r="LK34" s="229"/>
      <c r="LL34" s="230"/>
      <c r="LM34" s="26"/>
      <c r="LN34" s="26"/>
      <c r="LO34" s="26"/>
      <c r="LP34" s="27"/>
      <c r="LQ34" s="28"/>
      <c r="LR34" s="30"/>
      <c r="LS34" s="30"/>
      <c r="LT34" s="30"/>
      <c r="LU34" s="30"/>
      <c r="LV34" s="30"/>
      <c r="LW34" s="30"/>
      <c r="LX34" s="28"/>
      <c r="LY34" s="2"/>
      <c r="LZ34" s="2"/>
    </row>
    <row r="35" spans="1:338" ht="3.75" customHeight="1" x14ac:dyDescent="0.15">
      <c r="A35" s="4"/>
      <c r="B35" s="4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4"/>
      <c r="CZ35" s="4"/>
      <c r="DA35" s="3"/>
      <c r="DB35" s="3"/>
      <c r="DC35" s="26"/>
      <c r="DD35" s="231"/>
      <c r="DE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30"/>
      <c r="EJ35" s="231"/>
      <c r="EK35" s="229"/>
      <c r="EL35" s="229"/>
      <c r="EM35" s="229"/>
      <c r="EN35" s="229"/>
      <c r="EO35" s="229"/>
      <c r="EP35" s="229"/>
      <c r="EQ35" s="229"/>
      <c r="ER35" s="229"/>
      <c r="ES35" s="229"/>
      <c r="ET35" s="229"/>
      <c r="EU35" s="229"/>
      <c r="EV35" s="229"/>
      <c r="EW35" s="229"/>
      <c r="EX35" s="229"/>
      <c r="EY35" s="229"/>
      <c r="EZ35" s="229"/>
      <c r="FA35" s="229"/>
      <c r="FB35" s="229"/>
      <c r="FC35" s="229"/>
      <c r="FD35" s="229"/>
      <c r="FE35" s="229"/>
      <c r="FF35" s="229"/>
      <c r="FG35" s="229"/>
      <c r="FH35" s="229"/>
      <c r="FI35" s="229"/>
      <c r="FJ35" s="229"/>
      <c r="FK35" s="229"/>
      <c r="FL35" s="229"/>
      <c r="FM35" s="229"/>
      <c r="FN35" s="229"/>
      <c r="FO35" s="229"/>
      <c r="FP35" s="229"/>
      <c r="FQ35" s="229"/>
      <c r="FR35" s="230"/>
      <c r="FS35" s="26"/>
      <c r="FT35" s="26"/>
      <c r="FU35" s="26"/>
      <c r="FV35" s="26"/>
      <c r="FW35" s="29"/>
      <c r="FX35" s="26"/>
      <c r="FY35" s="26"/>
      <c r="FZ35" s="26"/>
      <c r="GA35" s="393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5"/>
      <c r="HG35" s="393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  <c r="HW35" s="394"/>
      <c r="HX35" s="394"/>
      <c r="HY35" s="394"/>
      <c r="HZ35" s="394"/>
      <c r="IA35" s="394"/>
      <c r="IB35" s="394"/>
      <c r="IC35" s="394"/>
      <c r="ID35" s="394"/>
      <c r="IE35" s="394"/>
      <c r="IF35" s="394"/>
      <c r="IG35" s="394"/>
      <c r="IH35" s="394"/>
      <c r="II35" s="394"/>
      <c r="IJ35" s="394"/>
      <c r="IK35" s="394"/>
      <c r="IL35" s="394"/>
      <c r="IM35" s="394"/>
      <c r="IN35" s="394"/>
      <c r="IO35" s="395"/>
      <c r="IP35" s="26"/>
      <c r="IQ35" s="26"/>
      <c r="IR35" s="26"/>
      <c r="IS35" s="26"/>
      <c r="IT35" s="29"/>
      <c r="IU35" s="26"/>
      <c r="IV35" s="26"/>
      <c r="IW35" s="26"/>
      <c r="IX35" s="393"/>
      <c r="IY35" s="394"/>
      <c r="IZ35" s="394"/>
      <c r="JA35" s="394"/>
      <c r="JB35" s="394"/>
      <c r="JC35" s="394"/>
      <c r="JD35" s="394"/>
      <c r="JE35" s="394"/>
      <c r="JF35" s="394"/>
      <c r="JG35" s="394"/>
      <c r="JH35" s="394"/>
      <c r="JI35" s="394"/>
      <c r="JJ35" s="394"/>
      <c r="JK35" s="394"/>
      <c r="JL35" s="394"/>
      <c r="JM35" s="394"/>
      <c r="JN35" s="394"/>
      <c r="JO35" s="394"/>
      <c r="JP35" s="394"/>
      <c r="JQ35" s="394"/>
      <c r="JR35" s="394"/>
      <c r="JS35" s="394"/>
      <c r="JT35" s="394"/>
      <c r="JU35" s="394"/>
      <c r="JV35" s="394"/>
      <c r="JW35" s="394"/>
      <c r="JX35" s="394"/>
      <c r="JY35" s="394"/>
      <c r="JZ35" s="394"/>
      <c r="KA35" s="394"/>
      <c r="KB35" s="394"/>
      <c r="KC35" s="395"/>
      <c r="KD35" s="393"/>
      <c r="KE35" s="394"/>
      <c r="KF35" s="394"/>
      <c r="KG35" s="394"/>
      <c r="KH35" s="394"/>
      <c r="KI35" s="394"/>
      <c r="KJ35" s="394"/>
      <c r="KK35" s="394"/>
      <c r="KL35" s="394"/>
      <c r="KM35" s="394"/>
      <c r="KN35" s="394"/>
      <c r="KO35" s="394"/>
      <c r="KP35" s="394"/>
      <c r="KQ35" s="394"/>
      <c r="KR35" s="394"/>
      <c r="KS35" s="394"/>
      <c r="KT35" s="394"/>
      <c r="KU35" s="394"/>
      <c r="KV35" s="394"/>
      <c r="KW35" s="394"/>
      <c r="KX35" s="394"/>
      <c r="KY35" s="394"/>
      <c r="KZ35" s="394"/>
      <c r="LA35" s="394"/>
      <c r="LB35" s="394"/>
      <c r="LC35" s="394"/>
      <c r="LD35" s="394"/>
      <c r="LE35" s="394"/>
      <c r="LF35" s="394"/>
      <c r="LG35" s="394"/>
      <c r="LH35" s="394"/>
      <c r="LI35" s="394"/>
      <c r="LJ35" s="394"/>
      <c r="LK35" s="394"/>
      <c r="LL35" s="395"/>
      <c r="LM35" s="26"/>
      <c r="LN35" s="26"/>
      <c r="LO35" s="26"/>
      <c r="LP35" s="27"/>
      <c r="LQ35" s="28"/>
      <c r="LR35" s="30"/>
      <c r="LS35" s="30"/>
      <c r="LT35" s="30"/>
      <c r="LU35" s="30"/>
      <c r="LV35" s="30"/>
      <c r="LW35" s="30"/>
      <c r="LX35" s="28"/>
      <c r="LY35" s="2"/>
      <c r="LZ35" s="2"/>
    </row>
    <row r="36" spans="1:338" ht="3.75" customHeight="1" thickBot="1" x14ac:dyDescent="0.2">
      <c r="A36" s="4"/>
      <c r="B36" s="4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4"/>
      <c r="CZ36" s="4"/>
      <c r="DA36" s="3"/>
      <c r="DB36" s="3"/>
      <c r="DC36" s="26"/>
      <c r="DD36" s="32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4"/>
      <c r="FS36" s="26"/>
      <c r="FT36" s="26"/>
      <c r="FU36" s="26"/>
      <c r="FV36" s="26"/>
      <c r="FW36" s="29"/>
      <c r="FX36" s="26"/>
      <c r="FY36" s="26"/>
      <c r="FZ36" s="26"/>
      <c r="GA36" s="32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4"/>
      <c r="IP36" s="26"/>
      <c r="IQ36" s="26"/>
      <c r="IR36" s="26"/>
      <c r="IS36" s="26"/>
      <c r="IT36" s="29"/>
      <c r="IU36" s="26"/>
      <c r="IV36" s="26"/>
      <c r="IW36" s="26"/>
      <c r="IX36" s="35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26"/>
      <c r="JS36" s="26"/>
      <c r="JT36" s="26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36"/>
      <c r="LM36" s="26"/>
      <c r="LN36" s="26"/>
      <c r="LO36" s="26"/>
      <c r="LP36" s="27"/>
      <c r="LQ36" s="28"/>
      <c r="LR36" s="30"/>
      <c r="LS36" s="30"/>
      <c r="LT36" s="30"/>
      <c r="LU36" s="30"/>
      <c r="LV36" s="30"/>
      <c r="LW36" s="30"/>
      <c r="LX36" s="28"/>
      <c r="LY36" s="2"/>
      <c r="LZ36" s="2"/>
    </row>
    <row r="37" spans="1:338" ht="3.75" customHeight="1" x14ac:dyDescent="0.15">
      <c r="A37" s="4"/>
      <c r="B37" s="4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4"/>
      <c r="CZ37" s="4"/>
      <c r="DA37" s="3"/>
      <c r="DB37" s="3"/>
      <c r="DC37" s="26"/>
      <c r="DD37" s="35"/>
      <c r="DE37" s="372" t="s">
        <v>10</v>
      </c>
      <c r="DF37" s="372"/>
      <c r="DG37" s="372"/>
      <c r="DH37" s="372"/>
      <c r="DI37" s="372"/>
      <c r="DJ37" s="372"/>
      <c r="DK37" s="372"/>
      <c r="DL37" s="372"/>
      <c r="DM37" s="372"/>
      <c r="DN37" s="372"/>
      <c r="DO37" s="372"/>
      <c r="DP37" s="372"/>
      <c r="DQ37" s="372"/>
      <c r="DR37" s="372"/>
      <c r="DS37" s="372"/>
      <c r="DT37" s="372"/>
      <c r="DU37" s="372"/>
      <c r="DV37" s="372"/>
      <c r="DW37" s="372"/>
      <c r="DX37" s="372"/>
      <c r="DY37" s="372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36"/>
      <c r="FS37" s="26"/>
      <c r="FT37" s="26"/>
      <c r="FU37" s="26"/>
      <c r="FV37" s="26"/>
      <c r="FW37" s="29"/>
      <c r="FX37" s="26"/>
      <c r="FY37" s="26"/>
      <c r="FZ37" s="26"/>
      <c r="GA37" s="35"/>
      <c r="GB37" s="372" t="s">
        <v>10</v>
      </c>
      <c r="GC37" s="372"/>
      <c r="GD37" s="372"/>
      <c r="GE37" s="372"/>
      <c r="GF37" s="372"/>
      <c r="GG37" s="372"/>
      <c r="GH37" s="372"/>
      <c r="GI37" s="372"/>
      <c r="GJ37" s="372"/>
      <c r="GK37" s="372"/>
      <c r="GL37" s="372"/>
      <c r="GM37" s="372"/>
      <c r="GN37" s="372"/>
      <c r="GO37" s="372"/>
      <c r="GP37" s="372"/>
      <c r="GQ37" s="372"/>
      <c r="GR37" s="372"/>
      <c r="GS37" s="372"/>
      <c r="GT37" s="372"/>
      <c r="GU37" s="372"/>
      <c r="GV37" s="372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36"/>
      <c r="IP37" s="26"/>
      <c r="IQ37" s="26"/>
      <c r="IR37" s="26"/>
      <c r="IS37" s="26"/>
      <c r="IT37" s="29"/>
      <c r="IU37" s="26"/>
      <c r="IV37" s="26"/>
      <c r="IW37" s="26"/>
      <c r="IX37" s="35"/>
      <c r="IY37" s="372" t="s">
        <v>10</v>
      </c>
      <c r="IZ37" s="372"/>
      <c r="JA37" s="372"/>
      <c r="JB37" s="372"/>
      <c r="JC37" s="372"/>
      <c r="JD37" s="372"/>
      <c r="JE37" s="372"/>
      <c r="JF37" s="372"/>
      <c r="JG37" s="372"/>
      <c r="JH37" s="372"/>
      <c r="JI37" s="372"/>
      <c r="JJ37" s="372"/>
      <c r="JK37" s="372"/>
      <c r="JL37" s="372"/>
      <c r="JM37" s="372"/>
      <c r="JN37" s="372"/>
      <c r="JO37" s="372"/>
      <c r="JP37" s="372"/>
      <c r="JQ37" s="372"/>
      <c r="JR37" s="372"/>
      <c r="JS37" s="372"/>
      <c r="JT37" s="26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36"/>
      <c r="LM37" s="26"/>
      <c r="LN37" s="26"/>
      <c r="LO37" s="26"/>
      <c r="LP37" s="27"/>
      <c r="LQ37" s="28"/>
      <c r="LR37" s="490" t="s">
        <v>87</v>
      </c>
      <c r="LS37" s="491"/>
      <c r="LT37" s="491"/>
      <c r="LU37" s="491"/>
      <c r="LV37" s="491"/>
      <c r="LW37" s="492"/>
      <c r="LX37" s="28"/>
      <c r="LY37" s="2"/>
      <c r="LZ37" s="2"/>
    </row>
    <row r="38" spans="1:338" ht="3.75" customHeight="1" x14ac:dyDescent="0.15">
      <c r="A38" s="4"/>
      <c r="B38" s="4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4"/>
      <c r="CZ38" s="4"/>
      <c r="DA38" s="3"/>
      <c r="DB38" s="3"/>
      <c r="DC38" s="26"/>
      <c r="DD38" s="35"/>
      <c r="DE38" s="372"/>
      <c r="DF38" s="372"/>
      <c r="DG38" s="372"/>
      <c r="DH38" s="372"/>
      <c r="DI38" s="372"/>
      <c r="DJ38" s="372"/>
      <c r="DK38" s="372"/>
      <c r="DL38" s="372"/>
      <c r="DM38" s="372"/>
      <c r="DN38" s="372"/>
      <c r="DO38" s="372"/>
      <c r="DP38" s="372"/>
      <c r="DQ38" s="372"/>
      <c r="DR38" s="372"/>
      <c r="DS38" s="372"/>
      <c r="DT38" s="372"/>
      <c r="DU38" s="372"/>
      <c r="DV38" s="372"/>
      <c r="DW38" s="372"/>
      <c r="DX38" s="372"/>
      <c r="DY38" s="372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36"/>
      <c r="FS38" s="26"/>
      <c r="FT38" s="26"/>
      <c r="FU38" s="26"/>
      <c r="FV38" s="26"/>
      <c r="FW38" s="29"/>
      <c r="FX38" s="26"/>
      <c r="FY38" s="26"/>
      <c r="FZ38" s="26"/>
      <c r="GA38" s="35"/>
      <c r="GB38" s="372"/>
      <c r="GC38" s="372"/>
      <c r="GD38" s="372"/>
      <c r="GE38" s="372"/>
      <c r="GF38" s="372"/>
      <c r="GG38" s="372"/>
      <c r="GH38" s="372"/>
      <c r="GI38" s="372"/>
      <c r="GJ38" s="372"/>
      <c r="GK38" s="372"/>
      <c r="GL38" s="372"/>
      <c r="GM38" s="372"/>
      <c r="GN38" s="372"/>
      <c r="GO38" s="372"/>
      <c r="GP38" s="372"/>
      <c r="GQ38" s="372"/>
      <c r="GR38" s="372"/>
      <c r="GS38" s="372"/>
      <c r="GT38" s="372"/>
      <c r="GU38" s="372"/>
      <c r="GV38" s="372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36"/>
      <c r="IP38" s="26"/>
      <c r="IQ38" s="26"/>
      <c r="IR38" s="26"/>
      <c r="IS38" s="26"/>
      <c r="IT38" s="29"/>
      <c r="IU38" s="26"/>
      <c r="IV38" s="26"/>
      <c r="IW38" s="26"/>
      <c r="IX38" s="35"/>
      <c r="IY38" s="372"/>
      <c r="IZ38" s="372"/>
      <c r="JA38" s="372"/>
      <c r="JB38" s="372"/>
      <c r="JC38" s="372"/>
      <c r="JD38" s="372"/>
      <c r="JE38" s="372"/>
      <c r="JF38" s="372"/>
      <c r="JG38" s="372"/>
      <c r="JH38" s="372"/>
      <c r="JI38" s="372"/>
      <c r="JJ38" s="372"/>
      <c r="JK38" s="372"/>
      <c r="JL38" s="372"/>
      <c r="JM38" s="372"/>
      <c r="JN38" s="372"/>
      <c r="JO38" s="372"/>
      <c r="JP38" s="372"/>
      <c r="JQ38" s="372"/>
      <c r="JR38" s="372"/>
      <c r="JS38" s="372"/>
      <c r="JT38" s="26"/>
      <c r="JU38" s="26"/>
      <c r="JV38" s="26"/>
      <c r="JW38" s="26"/>
      <c r="JX38" s="26"/>
      <c r="JY38" s="26"/>
      <c r="JZ38" s="26"/>
      <c r="KA38" s="26"/>
      <c r="KB38" s="26"/>
      <c r="KC38" s="26"/>
      <c r="KD38" s="26"/>
      <c r="KE38" s="26"/>
      <c r="KF38" s="26"/>
      <c r="KG38" s="26"/>
      <c r="KH38" s="26"/>
      <c r="KI38" s="26"/>
      <c r="KJ38" s="26"/>
      <c r="KK38" s="26"/>
      <c r="KL38" s="26"/>
      <c r="KM38" s="26"/>
      <c r="KN38" s="26"/>
      <c r="KO38" s="26"/>
      <c r="KP38" s="26"/>
      <c r="KQ38" s="26"/>
      <c r="KR38" s="26"/>
      <c r="KS38" s="26"/>
      <c r="KT38" s="26"/>
      <c r="KU38" s="26"/>
      <c r="KV38" s="26"/>
      <c r="KW38" s="26"/>
      <c r="KX38" s="26"/>
      <c r="KY38" s="26"/>
      <c r="KZ38" s="26"/>
      <c r="LA38" s="26"/>
      <c r="LB38" s="26"/>
      <c r="LC38" s="26"/>
      <c r="LD38" s="26"/>
      <c r="LE38" s="26"/>
      <c r="LF38" s="26"/>
      <c r="LG38" s="26"/>
      <c r="LH38" s="26"/>
      <c r="LI38" s="26"/>
      <c r="LJ38" s="26"/>
      <c r="LK38" s="26"/>
      <c r="LL38" s="36"/>
      <c r="LM38" s="26"/>
      <c r="LN38" s="26"/>
      <c r="LO38" s="26"/>
      <c r="LP38" s="27"/>
      <c r="LQ38" s="28"/>
      <c r="LR38" s="493"/>
      <c r="LS38" s="494"/>
      <c r="LT38" s="494"/>
      <c r="LU38" s="494"/>
      <c r="LV38" s="494"/>
      <c r="LW38" s="495"/>
      <c r="LX38" s="28"/>
      <c r="LY38" s="2"/>
      <c r="LZ38" s="2"/>
    </row>
    <row r="39" spans="1:338" ht="3.75" customHeight="1" thickBot="1" x14ac:dyDescent="0.2">
      <c r="A39" s="4"/>
      <c r="B39" s="4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4"/>
      <c r="CZ39" s="4"/>
      <c r="DA39" s="3"/>
      <c r="DB39" s="3"/>
      <c r="DC39" s="26"/>
      <c r="DD39" s="35"/>
      <c r="DE39" s="372"/>
      <c r="DF39" s="372"/>
      <c r="DG39" s="372"/>
      <c r="DH39" s="372"/>
      <c r="DI39" s="372"/>
      <c r="DJ39" s="372"/>
      <c r="DK39" s="372"/>
      <c r="DL39" s="372"/>
      <c r="DM39" s="372"/>
      <c r="DN39" s="372"/>
      <c r="DO39" s="372"/>
      <c r="DP39" s="372"/>
      <c r="DQ39" s="372"/>
      <c r="DR39" s="372"/>
      <c r="DS39" s="372"/>
      <c r="DT39" s="372"/>
      <c r="DU39" s="372"/>
      <c r="DV39" s="372"/>
      <c r="DW39" s="372"/>
      <c r="DX39" s="372"/>
      <c r="DY39" s="372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36"/>
      <c r="FS39" s="26"/>
      <c r="FT39" s="26"/>
      <c r="FU39" s="26"/>
      <c r="FV39" s="26"/>
      <c r="FW39" s="29"/>
      <c r="FX39" s="26"/>
      <c r="FY39" s="26"/>
      <c r="FZ39" s="26"/>
      <c r="GA39" s="35"/>
      <c r="GB39" s="372"/>
      <c r="GC39" s="372"/>
      <c r="GD39" s="372"/>
      <c r="GE39" s="372"/>
      <c r="GF39" s="372"/>
      <c r="GG39" s="372"/>
      <c r="GH39" s="372"/>
      <c r="GI39" s="372"/>
      <c r="GJ39" s="372"/>
      <c r="GK39" s="372"/>
      <c r="GL39" s="372"/>
      <c r="GM39" s="372"/>
      <c r="GN39" s="372"/>
      <c r="GO39" s="372"/>
      <c r="GP39" s="372"/>
      <c r="GQ39" s="372"/>
      <c r="GR39" s="372"/>
      <c r="GS39" s="372"/>
      <c r="GT39" s="372"/>
      <c r="GU39" s="372"/>
      <c r="GV39" s="372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36"/>
      <c r="IP39" s="26"/>
      <c r="IQ39" s="26"/>
      <c r="IR39" s="26"/>
      <c r="IS39" s="26"/>
      <c r="IT39" s="29"/>
      <c r="IU39" s="26"/>
      <c r="IV39" s="26"/>
      <c r="IW39" s="26"/>
      <c r="IX39" s="35"/>
      <c r="IY39" s="372"/>
      <c r="IZ39" s="372"/>
      <c r="JA39" s="372"/>
      <c r="JB39" s="372"/>
      <c r="JC39" s="372"/>
      <c r="JD39" s="372"/>
      <c r="JE39" s="372"/>
      <c r="JF39" s="372"/>
      <c r="JG39" s="372"/>
      <c r="JH39" s="372"/>
      <c r="JI39" s="372"/>
      <c r="JJ39" s="372"/>
      <c r="JK39" s="372"/>
      <c r="JL39" s="372"/>
      <c r="JM39" s="372"/>
      <c r="JN39" s="372"/>
      <c r="JO39" s="372"/>
      <c r="JP39" s="372"/>
      <c r="JQ39" s="372"/>
      <c r="JR39" s="372"/>
      <c r="JS39" s="372"/>
      <c r="JT39" s="26"/>
      <c r="JU39" s="26"/>
      <c r="JV39" s="26"/>
      <c r="JW39" s="26"/>
      <c r="JX39" s="26"/>
      <c r="JY39" s="26"/>
      <c r="JZ39" s="26"/>
      <c r="KA39" s="26"/>
      <c r="KB39" s="26"/>
      <c r="KC39" s="26"/>
      <c r="KD39" s="26"/>
      <c r="KE39" s="26"/>
      <c r="KF39" s="26"/>
      <c r="KG39" s="26"/>
      <c r="KH39" s="26"/>
      <c r="KI39" s="26"/>
      <c r="KJ39" s="26"/>
      <c r="KK39" s="26"/>
      <c r="KL39" s="26"/>
      <c r="KM39" s="26"/>
      <c r="KN39" s="26"/>
      <c r="KO39" s="26"/>
      <c r="KP39" s="26"/>
      <c r="KQ39" s="26"/>
      <c r="KR39" s="26"/>
      <c r="KS39" s="26"/>
      <c r="KT39" s="26"/>
      <c r="KU39" s="26"/>
      <c r="KV39" s="26"/>
      <c r="KW39" s="26"/>
      <c r="KX39" s="26"/>
      <c r="KY39" s="26"/>
      <c r="KZ39" s="26"/>
      <c r="LA39" s="26"/>
      <c r="LB39" s="26"/>
      <c r="LC39" s="26"/>
      <c r="LD39" s="26"/>
      <c r="LE39" s="26"/>
      <c r="LF39" s="26"/>
      <c r="LG39" s="26"/>
      <c r="LH39" s="26"/>
      <c r="LI39" s="26"/>
      <c r="LJ39" s="26"/>
      <c r="LK39" s="26"/>
      <c r="LL39" s="36"/>
      <c r="LM39" s="26"/>
      <c r="LN39" s="26"/>
      <c r="LO39" s="26"/>
      <c r="LP39" s="27"/>
      <c r="LQ39" s="28"/>
      <c r="LR39" s="496"/>
      <c r="LS39" s="497"/>
      <c r="LT39" s="497"/>
      <c r="LU39" s="497"/>
      <c r="LV39" s="497"/>
      <c r="LW39" s="498"/>
      <c r="LX39" s="28"/>
      <c r="LY39" s="2"/>
      <c r="LZ39" s="2"/>
    </row>
    <row r="40" spans="1:338" ht="3" customHeight="1" x14ac:dyDescent="0.15">
      <c r="A40" s="4"/>
      <c r="B40" s="4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4"/>
      <c r="CZ40" s="4"/>
      <c r="DA40" s="3"/>
      <c r="DB40" s="3"/>
      <c r="DC40" s="26"/>
      <c r="DD40" s="35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36"/>
      <c r="FS40" s="26"/>
      <c r="FT40" s="26"/>
      <c r="FU40" s="26"/>
      <c r="FV40" s="26"/>
      <c r="FW40" s="29"/>
      <c r="FX40" s="26"/>
      <c r="FY40" s="26"/>
      <c r="FZ40" s="26"/>
      <c r="GA40" s="35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36"/>
      <c r="IP40" s="26"/>
      <c r="IQ40" s="26"/>
      <c r="IR40" s="26"/>
      <c r="IS40" s="26"/>
      <c r="IT40" s="29"/>
      <c r="IU40" s="26"/>
      <c r="IV40" s="26"/>
      <c r="IW40" s="26"/>
      <c r="IX40" s="35"/>
      <c r="IY40" s="26"/>
      <c r="IZ40" s="26"/>
      <c r="JA40" s="26"/>
      <c r="JB40" s="26"/>
      <c r="JC40" s="26"/>
      <c r="JD40" s="26"/>
      <c r="JE40" s="26"/>
      <c r="JF40" s="26"/>
      <c r="JG40" s="26"/>
      <c r="JH40" s="26"/>
      <c r="JI40" s="26"/>
      <c r="JJ40" s="26"/>
      <c r="JK40" s="26"/>
      <c r="JL40" s="26"/>
      <c r="JM40" s="26"/>
      <c r="JN40" s="26"/>
      <c r="JO40" s="26"/>
      <c r="JP40" s="26"/>
      <c r="JQ40" s="26"/>
      <c r="JR40" s="26"/>
      <c r="JS40" s="26"/>
      <c r="JT40" s="26"/>
      <c r="JU40" s="26"/>
      <c r="JV40" s="26"/>
      <c r="JW40" s="26"/>
      <c r="JX40" s="26"/>
      <c r="JY40" s="26"/>
      <c r="JZ40" s="26"/>
      <c r="KA40" s="26"/>
      <c r="KB40" s="26"/>
      <c r="KC40" s="26"/>
      <c r="KD40" s="26"/>
      <c r="KE40" s="26"/>
      <c r="KF40" s="26"/>
      <c r="KG40" s="26"/>
      <c r="KH40" s="26"/>
      <c r="KI40" s="26"/>
      <c r="KJ40" s="26"/>
      <c r="KK40" s="26"/>
      <c r="KL40" s="26"/>
      <c r="KM40" s="26"/>
      <c r="KN40" s="26"/>
      <c r="KO40" s="26"/>
      <c r="KP40" s="26"/>
      <c r="KQ40" s="26"/>
      <c r="KR40" s="26"/>
      <c r="KS40" s="26"/>
      <c r="KT40" s="26"/>
      <c r="KU40" s="26"/>
      <c r="KV40" s="26"/>
      <c r="KW40" s="26"/>
      <c r="KX40" s="26"/>
      <c r="KY40" s="26"/>
      <c r="KZ40" s="26"/>
      <c r="LA40" s="26"/>
      <c r="LB40" s="26"/>
      <c r="LC40" s="26"/>
      <c r="LD40" s="26"/>
      <c r="LE40" s="26"/>
      <c r="LF40" s="26"/>
      <c r="LG40" s="26"/>
      <c r="LH40" s="26"/>
      <c r="LI40" s="26"/>
      <c r="LJ40" s="26"/>
      <c r="LK40" s="26"/>
      <c r="LL40" s="36"/>
      <c r="LM40" s="26"/>
      <c r="LN40" s="26"/>
      <c r="LO40" s="26"/>
      <c r="LP40" s="27"/>
      <c r="LQ40" s="28"/>
      <c r="LR40" s="505" t="s">
        <v>89</v>
      </c>
      <c r="LS40" s="499"/>
      <c r="LT40" s="499"/>
      <c r="LU40" s="499" t="s">
        <v>88</v>
      </c>
      <c r="LV40" s="499"/>
      <c r="LW40" s="500"/>
      <c r="LX40" s="28"/>
      <c r="LY40" s="2"/>
      <c r="LZ40" s="2"/>
    </row>
    <row r="41" spans="1:338" ht="3" customHeight="1" x14ac:dyDescent="0.15">
      <c r="A41" s="4"/>
      <c r="B41" s="4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4"/>
      <c r="CZ41" s="4"/>
      <c r="DA41" s="3"/>
      <c r="DB41" s="3"/>
      <c r="DC41" s="26"/>
      <c r="DD41" s="35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6"/>
      <c r="FS41" s="26"/>
      <c r="FT41" s="26"/>
      <c r="FU41" s="26"/>
      <c r="FV41" s="26"/>
      <c r="FW41" s="29"/>
      <c r="FX41" s="26"/>
      <c r="FY41" s="26"/>
      <c r="FZ41" s="26"/>
      <c r="GA41" s="35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6"/>
      <c r="IP41" s="26"/>
      <c r="IQ41" s="26"/>
      <c r="IR41" s="26"/>
      <c r="IS41" s="26"/>
      <c r="IT41" s="29"/>
      <c r="IU41" s="26"/>
      <c r="IV41" s="26"/>
      <c r="IW41" s="26"/>
      <c r="IX41" s="35"/>
      <c r="IY41" s="26"/>
      <c r="IZ41" s="26"/>
      <c r="JA41" s="26"/>
      <c r="JB41" s="26"/>
      <c r="JC41" s="26"/>
      <c r="JD41" s="26"/>
      <c r="JE41" s="26"/>
      <c r="JF41" s="26"/>
      <c r="JG41" s="26"/>
      <c r="JH41" s="26"/>
      <c r="JI41" s="26"/>
      <c r="JJ41" s="26"/>
      <c r="JK41" s="26"/>
      <c r="JL41" s="26"/>
      <c r="JM41" s="26"/>
      <c r="JN41" s="26"/>
      <c r="JO41" s="26"/>
      <c r="JP41" s="26"/>
      <c r="JQ41" s="26"/>
      <c r="JR41" s="26"/>
      <c r="JS41" s="26"/>
      <c r="JT41" s="26"/>
      <c r="JU41" s="26"/>
      <c r="JV41" s="26"/>
      <c r="JW41" s="26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6"/>
      <c r="LM41" s="26"/>
      <c r="LN41" s="26"/>
      <c r="LO41" s="26"/>
      <c r="LP41" s="27"/>
      <c r="LQ41" s="28"/>
      <c r="LR41" s="506"/>
      <c r="LS41" s="501"/>
      <c r="LT41" s="501"/>
      <c r="LU41" s="501"/>
      <c r="LV41" s="501"/>
      <c r="LW41" s="502"/>
      <c r="LX41" s="28"/>
      <c r="LY41" s="2"/>
      <c r="LZ41" s="2"/>
    </row>
    <row r="42" spans="1:338" ht="3" customHeight="1" x14ac:dyDescent="0.15">
      <c r="A42" s="4"/>
      <c r="B42" s="4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4"/>
      <c r="CZ42" s="4"/>
      <c r="DA42" s="3"/>
      <c r="DB42" s="3"/>
      <c r="DC42" s="26"/>
      <c r="DD42" s="35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6"/>
      <c r="FS42" s="26"/>
      <c r="FT42" s="26"/>
      <c r="FU42" s="26"/>
      <c r="FV42" s="26"/>
      <c r="FW42" s="29"/>
      <c r="FX42" s="26"/>
      <c r="FY42" s="26"/>
      <c r="FZ42" s="26"/>
      <c r="GA42" s="35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6"/>
      <c r="IP42" s="26"/>
      <c r="IQ42" s="26"/>
      <c r="IR42" s="26"/>
      <c r="IS42" s="26"/>
      <c r="IT42" s="29"/>
      <c r="IU42" s="26"/>
      <c r="IV42" s="26"/>
      <c r="IW42" s="26"/>
      <c r="IX42" s="35"/>
      <c r="IY42" s="26"/>
      <c r="IZ42" s="26"/>
      <c r="JA42" s="26"/>
      <c r="JB42" s="26"/>
      <c r="JC42" s="26"/>
      <c r="JD42" s="26"/>
      <c r="JE42" s="26"/>
      <c r="JF42" s="26"/>
      <c r="JG42" s="26"/>
      <c r="JH42" s="26"/>
      <c r="JI42" s="26"/>
      <c r="JJ42" s="26"/>
      <c r="JK42" s="26"/>
      <c r="JL42" s="26"/>
      <c r="JM42" s="26"/>
      <c r="JN42" s="26"/>
      <c r="JO42" s="26"/>
      <c r="JP42" s="26"/>
      <c r="JQ42" s="26"/>
      <c r="JR42" s="26"/>
      <c r="JS42" s="26"/>
      <c r="JT42" s="26"/>
      <c r="JU42" s="26"/>
      <c r="JV42" s="26"/>
      <c r="JW42" s="26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6"/>
      <c r="LM42" s="26"/>
      <c r="LN42" s="26"/>
      <c r="LO42" s="26"/>
      <c r="LP42" s="27"/>
      <c r="LQ42" s="28"/>
      <c r="LR42" s="506"/>
      <c r="LS42" s="501"/>
      <c r="LT42" s="501"/>
      <c r="LU42" s="501"/>
      <c r="LV42" s="501"/>
      <c r="LW42" s="502"/>
      <c r="LX42" s="28"/>
      <c r="LY42" s="2"/>
      <c r="LZ42" s="2"/>
    </row>
    <row r="43" spans="1:338" ht="3" customHeight="1" x14ac:dyDescent="0.15">
      <c r="A43" s="4"/>
      <c r="B43" s="4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4"/>
      <c r="CZ43" s="4"/>
      <c r="DA43" s="3"/>
      <c r="DB43" s="3"/>
      <c r="DC43" s="26"/>
      <c r="DD43" s="35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6"/>
      <c r="FS43" s="26"/>
      <c r="FT43" s="26"/>
      <c r="FU43" s="26"/>
      <c r="FV43" s="26"/>
      <c r="FW43" s="29"/>
      <c r="FX43" s="26"/>
      <c r="FY43" s="26"/>
      <c r="FZ43" s="26"/>
      <c r="GA43" s="35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6"/>
      <c r="IP43" s="26"/>
      <c r="IQ43" s="26"/>
      <c r="IR43" s="26"/>
      <c r="IS43" s="26"/>
      <c r="IT43" s="29"/>
      <c r="IU43" s="26"/>
      <c r="IV43" s="26"/>
      <c r="IW43" s="26"/>
      <c r="IX43" s="35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6"/>
      <c r="LM43" s="26"/>
      <c r="LN43" s="26"/>
      <c r="LO43" s="26"/>
      <c r="LP43" s="27"/>
      <c r="LQ43" s="28"/>
      <c r="LR43" s="506"/>
      <c r="LS43" s="501"/>
      <c r="LT43" s="501"/>
      <c r="LU43" s="501"/>
      <c r="LV43" s="501"/>
      <c r="LW43" s="502"/>
      <c r="LX43" s="28"/>
      <c r="LY43" s="2"/>
      <c r="LZ43" s="2"/>
    </row>
    <row r="44" spans="1:338" ht="3.75" customHeight="1" x14ac:dyDescent="0.15">
      <c r="A44" s="4"/>
      <c r="B44" s="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4"/>
      <c r="CZ44" s="4"/>
      <c r="DA44" s="3"/>
      <c r="DB44" s="3"/>
      <c r="DC44" s="26"/>
      <c r="DD44" s="35"/>
      <c r="DE44" s="37"/>
      <c r="DF44" s="373" t="str">
        <f>IF($CA$67="○","",IF($AH$46="","",$AH$46))</f>
        <v/>
      </c>
      <c r="DG44" s="373"/>
      <c r="DH44" s="373"/>
      <c r="DI44" s="373"/>
      <c r="DJ44" s="373"/>
      <c r="DK44" s="373"/>
      <c r="DL44" s="373"/>
      <c r="DM44" s="373"/>
      <c r="DN44" s="373"/>
      <c r="DO44" s="373"/>
      <c r="DP44" s="373"/>
      <c r="DQ44" s="373"/>
      <c r="DR44" s="373"/>
      <c r="DS44" s="373"/>
      <c r="DT44" s="373"/>
      <c r="DU44" s="373"/>
      <c r="DV44" s="373"/>
      <c r="DW44" s="373"/>
      <c r="DX44" s="373"/>
      <c r="DY44" s="373"/>
      <c r="DZ44" s="373"/>
      <c r="EA44" s="373"/>
      <c r="EB44" s="373"/>
      <c r="EC44" s="373"/>
      <c r="ED44" s="373"/>
      <c r="EE44" s="373"/>
      <c r="EF44" s="373"/>
      <c r="EG44" s="373"/>
      <c r="EH44" s="373"/>
      <c r="EI44" s="373"/>
      <c r="EJ44" s="373"/>
      <c r="EK44" s="373"/>
      <c r="EL44" s="373"/>
      <c r="EM44" s="373"/>
      <c r="EN44" s="373"/>
      <c r="EO44" s="373"/>
      <c r="EP44" s="373"/>
      <c r="EQ44" s="373"/>
      <c r="ER44" s="373"/>
      <c r="ES44" s="373"/>
      <c r="ET44" s="373"/>
      <c r="EU44" s="373"/>
      <c r="EV44" s="373"/>
      <c r="EW44" s="373"/>
      <c r="EX44" s="373"/>
      <c r="EY44" s="373"/>
      <c r="EZ44" s="373"/>
      <c r="FA44" s="373"/>
      <c r="FB44" s="373"/>
      <c r="FC44" s="373"/>
      <c r="FD44" s="373"/>
      <c r="FE44" s="373"/>
      <c r="FF44" s="373"/>
      <c r="FG44" s="373"/>
      <c r="FH44" s="373"/>
      <c r="FI44" s="373"/>
      <c r="FJ44" s="373"/>
      <c r="FK44" s="373"/>
      <c r="FL44" s="373"/>
      <c r="FM44" s="373"/>
      <c r="FN44" s="373"/>
      <c r="FO44" s="373"/>
      <c r="FP44" s="373"/>
      <c r="FQ44" s="37"/>
      <c r="FR44" s="36"/>
      <c r="FS44" s="26"/>
      <c r="FT44" s="26"/>
      <c r="FU44" s="26"/>
      <c r="FV44" s="26"/>
      <c r="FW44" s="29"/>
      <c r="FX44" s="26"/>
      <c r="FY44" s="26"/>
      <c r="FZ44" s="26"/>
      <c r="GA44" s="35"/>
      <c r="GB44" s="37"/>
      <c r="GC44" s="373" t="str">
        <f>$DF$44</f>
        <v/>
      </c>
      <c r="GD44" s="373"/>
      <c r="GE44" s="373"/>
      <c r="GF44" s="373"/>
      <c r="GG44" s="373"/>
      <c r="GH44" s="373"/>
      <c r="GI44" s="373"/>
      <c r="GJ44" s="373"/>
      <c r="GK44" s="373"/>
      <c r="GL44" s="373"/>
      <c r="GM44" s="373"/>
      <c r="GN44" s="373"/>
      <c r="GO44" s="373"/>
      <c r="GP44" s="373"/>
      <c r="GQ44" s="373"/>
      <c r="GR44" s="373"/>
      <c r="GS44" s="373"/>
      <c r="GT44" s="373"/>
      <c r="GU44" s="373"/>
      <c r="GV44" s="373"/>
      <c r="GW44" s="373"/>
      <c r="GX44" s="373"/>
      <c r="GY44" s="373"/>
      <c r="GZ44" s="373"/>
      <c r="HA44" s="373"/>
      <c r="HB44" s="373"/>
      <c r="HC44" s="373"/>
      <c r="HD44" s="373"/>
      <c r="HE44" s="373"/>
      <c r="HF44" s="373"/>
      <c r="HG44" s="373"/>
      <c r="HH44" s="373"/>
      <c r="HI44" s="373"/>
      <c r="HJ44" s="373"/>
      <c r="HK44" s="373"/>
      <c r="HL44" s="373"/>
      <c r="HM44" s="373"/>
      <c r="HN44" s="373"/>
      <c r="HO44" s="373"/>
      <c r="HP44" s="373"/>
      <c r="HQ44" s="373"/>
      <c r="HR44" s="373"/>
      <c r="HS44" s="373"/>
      <c r="HT44" s="373"/>
      <c r="HU44" s="373"/>
      <c r="HV44" s="373"/>
      <c r="HW44" s="373"/>
      <c r="HX44" s="373"/>
      <c r="HY44" s="373"/>
      <c r="HZ44" s="373"/>
      <c r="IA44" s="373"/>
      <c r="IB44" s="373"/>
      <c r="IC44" s="373"/>
      <c r="ID44" s="373"/>
      <c r="IE44" s="373"/>
      <c r="IF44" s="373"/>
      <c r="IG44" s="373"/>
      <c r="IH44" s="373"/>
      <c r="II44" s="373"/>
      <c r="IJ44" s="373"/>
      <c r="IK44" s="373"/>
      <c r="IL44" s="373"/>
      <c r="IM44" s="373"/>
      <c r="IN44" s="37"/>
      <c r="IO44" s="36"/>
      <c r="IP44" s="26"/>
      <c r="IQ44" s="26"/>
      <c r="IR44" s="26"/>
      <c r="IS44" s="26"/>
      <c r="IT44" s="29"/>
      <c r="IU44" s="26"/>
      <c r="IV44" s="26"/>
      <c r="IW44" s="26"/>
      <c r="IX44" s="35"/>
      <c r="IY44" s="37"/>
      <c r="IZ44" s="373" t="str">
        <f>$DF$44</f>
        <v/>
      </c>
      <c r="JA44" s="373"/>
      <c r="JB44" s="373"/>
      <c r="JC44" s="373"/>
      <c r="JD44" s="373"/>
      <c r="JE44" s="373"/>
      <c r="JF44" s="373"/>
      <c r="JG44" s="373"/>
      <c r="JH44" s="373"/>
      <c r="JI44" s="373"/>
      <c r="JJ44" s="373"/>
      <c r="JK44" s="373"/>
      <c r="JL44" s="373"/>
      <c r="JM44" s="373"/>
      <c r="JN44" s="373"/>
      <c r="JO44" s="373"/>
      <c r="JP44" s="373"/>
      <c r="JQ44" s="373"/>
      <c r="JR44" s="373"/>
      <c r="JS44" s="373"/>
      <c r="JT44" s="373"/>
      <c r="JU44" s="373"/>
      <c r="JV44" s="373"/>
      <c r="JW44" s="373"/>
      <c r="JX44" s="373"/>
      <c r="JY44" s="373"/>
      <c r="JZ44" s="373"/>
      <c r="KA44" s="373"/>
      <c r="KB44" s="373"/>
      <c r="KC44" s="373"/>
      <c r="KD44" s="373"/>
      <c r="KE44" s="373"/>
      <c r="KF44" s="373"/>
      <c r="KG44" s="373"/>
      <c r="KH44" s="373"/>
      <c r="KI44" s="373"/>
      <c r="KJ44" s="373"/>
      <c r="KK44" s="373"/>
      <c r="KL44" s="373"/>
      <c r="KM44" s="373"/>
      <c r="KN44" s="373"/>
      <c r="KO44" s="373"/>
      <c r="KP44" s="373"/>
      <c r="KQ44" s="373"/>
      <c r="KR44" s="373"/>
      <c r="KS44" s="373"/>
      <c r="KT44" s="373"/>
      <c r="KU44" s="373"/>
      <c r="KV44" s="373"/>
      <c r="KW44" s="373"/>
      <c r="KX44" s="373"/>
      <c r="KY44" s="373"/>
      <c r="KZ44" s="373"/>
      <c r="LA44" s="373"/>
      <c r="LB44" s="373"/>
      <c r="LC44" s="373"/>
      <c r="LD44" s="373"/>
      <c r="LE44" s="373"/>
      <c r="LF44" s="373"/>
      <c r="LG44" s="373"/>
      <c r="LH44" s="373"/>
      <c r="LI44" s="373"/>
      <c r="LJ44" s="373"/>
      <c r="LK44" s="37"/>
      <c r="LL44" s="36"/>
      <c r="LM44" s="26"/>
      <c r="LN44" s="26"/>
      <c r="LO44" s="26"/>
      <c r="LP44" s="27"/>
      <c r="LQ44" s="28"/>
      <c r="LR44" s="506"/>
      <c r="LS44" s="501"/>
      <c r="LT44" s="501"/>
      <c r="LU44" s="501"/>
      <c r="LV44" s="501"/>
      <c r="LW44" s="502"/>
      <c r="LX44" s="28"/>
      <c r="LY44" s="2"/>
      <c r="LZ44" s="2"/>
    </row>
    <row r="45" spans="1:338" ht="3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3"/>
      <c r="DB45" s="3"/>
      <c r="DC45" s="26"/>
      <c r="DD45" s="35"/>
      <c r="DE45" s="37"/>
      <c r="DF45" s="373"/>
      <c r="DG45" s="373"/>
      <c r="DH45" s="373"/>
      <c r="DI45" s="373"/>
      <c r="DJ45" s="373"/>
      <c r="DK45" s="373"/>
      <c r="DL45" s="373"/>
      <c r="DM45" s="373"/>
      <c r="DN45" s="373"/>
      <c r="DO45" s="373"/>
      <c r="DP45" s="373"/>
      <c r="DQ45" s="373"/>
      <c r="DR45" s="373"/>
      <c r="DS45" s="373"/>
      <c r="DT45" s="373"/>
      <c r="DU45" s="373"/>
      <c r="DV45" s="373"/>
      <c r="DW45" s="373"/>
      <c r="DX45" s="373"/>
      <c r="DY45" s="373"/>
      <c r="DZ45" s="373"/>
      <c r="EA45" s="373"/>
      <c r="EB45" s="373"/>
      <c r="EC45" s="373"/>
      <c r="ED45" s="373"/>
      <c r="EE45" s="373"/>
      <c r="EF45" s="373"/>
      <c r="EG45" s="373"/>
      <c r="EH45" s="373"/>
      <c r="EI45" s="373"/>
      <c r="EJ45" s="373"/>
      <c r="EK45" s="373"/>
      <c r="EL45" s="373"/>
      <c r="EM45" s="373"/>
      <c r="EN45" s="373"/>
      <c r="EO45" s="373"/>
      <c r="EP45" s="373"/>
      <c r="EQ45" s="373"/>
      <c r="ER45" s="373"/>
      <c r="ES45" s="373"/>
      <c r="ET45" s="373"/>
      <c r="EU45" s="373"/>
      <c r="EV45" s="373"/>
      <c r="EW45" s="373"/>
      <c r="EX45" s="373"/>
      <c r="EY45" s="373"/>
      <c r="EZ45" s="373"/>
      <c r="FA45" s="373"/>
      <c r="FB45" s="373"/>
      <c r="FC45" s="373"/>
      <c r="FD45" s="373"/>
      <c r="FE45" s="373"/>
      <c r="FF45" s="373"/>
      <c r="FG45" s="373"/>
      <c r="FH45" s="373"/>
      <c r="FI45" s="373"/>
      <c r="FJ45" s="373"/>
      <c r="FK45" s="373"/>
      <c r="FL45" s="373"/>
      <c r="FM45" s="373"/>
      <c r="FN45" s="373"/>
      <c r="FO45" s="373"/>
      <c r="FP45" s="373"/>
      <c r="FQ45" s="37"/>
      <c r="FR45" s="36"/>
      <c r="FS45" s="26"/>
      <c r="FT45" s="26"/>
      <c r="FU45" s="26"/>
      <c r="FV45" s="26"/>
      <c r="FW45" s="29"/>
      <c r="FX45" s="26"/>
      <c r="FY45" s="26"/>
      <c r="FZ45" s="26"/>
      <c r="GA45" s="35"/>
      <c r="GB45" s="37"/>
      <c r="GC45" s="373"/>
      <c r="GD45" s="373"/>
      <c r="GE45" s="373"/>
      <c r="GF45" s="373"/>
      <c r="GG45" s="373"/>
      <c r="GH45" s="373"/>
      <c r="GI45" s="373"/>
      <c r="GJ45" s="373"/>
      <c r="GK45" s="373"/>
      <c r="GL45" s="373"/>
      <c r="GM45" s="373"/>
      <c r="GN45" s="373"/>
      <c r="GO45" s="373"/>
      <c r="GP45" s="373"/>
      <c r="GQ45" s="373"/>
      <c r="GR45" s="373"/>
      <c r="GS45" s="373"/>
      <c r="GT45" s="373"/>
      <c r="GU45" s="373"/>
      <c r="GV45" s="373"/>
      <c r="GW45" s="373"/>
      <c r="GX45" s="373"/>
      <c r="GY45" s="373"/>
      <c r="GZ45" s="373"/>
      <c r="HA45" s="373"/>
      <c r="HB45" s="373"/>
      <c r="HC45" s="373"/>
      <c r="HD45" s="373"/>
      <c r="HE45" s="373"/>
      <c r="HF45" s="373"/>
      <c r="HG45" s="373"/>
      <c r="HH45" s="373"/>
      <c r="HI45" s="373"/>
      <c r="HJ45" s="373"/>
      <c r="HK45" s="373"/>
      <c r="HL45" s="373"/>
      <c r="HM45" s="373"/>
      <c r="HN45" s="373"/>
      <c r="HO45" s="373"/>
      <c r="HP45" s="373"/>
      <c r="HQ45" s="373"/>
      <c r="HR45" s="373"/>
      <c r="HS45" s="373"/>
      <c r="HT45" s="373"/>
      <c r="HU45" s="373"/>
      <c r="HV45" s="373"/>
      <c r="HW45" s="373"/>
      <c r="HX45" s="373"/>
      <c r="HY45" s="373"/>
      <c r="HZ45" s="373"/>
      <c r="IA45" s="373"/>
      <c r="IB45" s="373"/>
      <c r="IC45" s="373"/>
      <c r="ID45" s="373"/>
      <c r="IE45" s="373"/>
      <c r="IF45" s="373"/>
      <c r="IG45" s="373"/>
      <c r="IH45" s="373"/>
      <c r="II45" s="373"/>
      <c r="IJ45" s="373"/>
      <c r="IK45" s="373"/>
      <c r="IL45" s="373"/>
      <c r="IM45" s="373"/>
      <c r="IN45" s="37"/>
      <c r="IO45" s="36"/>
      <c r="IP45" s="26"/>
      <c r="IQ45" s="26"/>
      <c r="IR45" s="26"/>
      <c r="IS45" s="26"/>
      <c r="IT45" s="29"/>
      <c r="IU45" s="26"/>
      <c r="IV45" s="26"/>
      <c r="IW45" s="26"/>
      <c r="IX45" s="35"/>
      <c r="IY45" s="37"/>
      <c r="IZ45" s="373"/>
      <c r="JA45" s="373"/>
      <c r="JB45" s="373"/>
      <c r="JC45" s="373"/>
      <c r="JD45" s="373"/>
      <c r="JE45" s="373"/>
      <c r="JF45" s="373"/>
      <c r="JG45" s="373"/>
      <c r="JH45" s="373"/>
      <c r="JI45" s="373"/>
      <c r="JJ45" s="373"/>
      <c r="JK45" s="373"/>
      <c r="JL45" s="373"/>
      <c r="JM45" s="373"/>
      <c r="JN45" s="373"/>
      <c r="JO45" s="373"/>
      <c r="JP45" s="373"/>
      <c r="JQ45" s="373"/>
      <c r="JR45" s="373"/>
      <c r="JS45" s="373"/>
      <c r="JT45" s="373"/>
      <c r="JU45" s="373"/>
      <c r="JV45" s="373"/>
      <c r="JW45" s="373"/>
      <c r="JX45" s="373"/>
      <c r="JY45" s="373"/>
      <c r="JZ45" s="373"/>
      <c r="KA45" s="373"/>
      <c r="KB45" s="373"/>
      <c r="KC45" s="373"/>
      <c r="KD45" s="373"/>
      <c r="KE45" s="373"/>
      <c r="KF45" s="373"/>
      <c r="KG45" s="373"/>
      <c r="KH45" s="373"/>
      <c r="KI45" s="373"/>
      <c r="KJ45" s="373"/>
      <c r="KK45" s="373"/>
      <c r="KL45" s="373"/>
      <c r="KM45" s="373"/>
      <c r="KN45" s="373"/>
      <c r="KO45" s="373"/>
      <c r="KP45" s="373"/>
      <c r="KQ45" s="373"/>
      <c r="KR45" s="373"/>
      <c r="KS45" s="373"/>
      <c r="KT45" s="373"/>
      <c r="KU45" s="373"/>
      <c r="KV45" s="373"/>
      <c r="KW45" s="373"/>
      <c r="KX45" s="373"/>
      <c r="KY45" s="373"/>
      <c r="KZ45" s="373"/>
      <c r="LA45" s="373"/>
      <c r="LB45" s="373"/>
      <c r="LC45" s="373"/>
      <c r="LD45" s="373"/>
      <c r="LE45" s="373"/>
      <c r="LF45" s="373"/>
      <c r="LG45" s="373"/>
      <c r="LH45" s="373"/>
      <c r="LI45" s="373"/>
      <c r="LJ45" s="373"/>
      <c r="LK45" s="37"/>
      <c r="LL45" s="36"/>
      <c r="LM45" s="26"/>
      <c r="LN45" s="26"/>
      <c r="LO45" s="26"/>
      <c r="LP45" s="27"/>
      <c r="LQ45" s="28"/>
      <c r="LR45" s="506"/>
      <c r="LS45" s="501"/>
      <c r="LT45" s="501"/>
      <c r="LU45" s="501"/>
      <c r="LV45" s="501"/>
      <c r="LW45" s="502"/>
      <c r="LX45" s="28"/>
      <c r="LY45" s="2"/>
      <c r="LZ45" s="2"/>
    </row>
    <row r="46" spans="1:338" ht="3.75" customHeight="1" x14ac:dyDescent="0.15">
      <c r="A46" s="4"/>
      <c r="B46" s="4"/>
      <c r="C46" s="417" t="s">
        <v>11</v>
      </c>
      <c r="D46" s="417"/>
      <c r="E46" s="417"/>
      <c r="F46" s="417"/>
      <c r="G46" s="417"/>
      <c r="H46" s="417"/>
      <c r="I46" s="192" t="s">
        <v>12</v>
      </c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4"/>
      <c r="AH46" s="429"/>
      <c r="AI46" s="430"/>
      <c r="AJ46" s="430"/>
      <c r="AK46" s="430"/>
      <c r="AL46" s="430"/>
      <c r="AM46" s="430"/>
      <c r="AN46" s="430"/>
      <c r="AO46" s="430"/>
      <c r="AP46" s="430"/>
      <c r="AQ46" s="430"/>
      <c r="AR46" s="430"/>
      <c r="AS46" s="430"/>
      <c r="AT46" s="430"/>
      <c r="AU46" s="430"/>
      <c r="AV46" s="430"/>
      <c r="AW46" s="430"/>
      <c r="AX46" s="430"/>
      <c r="AY46" s="430"/>
      <c r="AZ46" s="430"/>
      <c r="BA46" s="430"/>
      <c r="BB46" s="430"/>
      <c r="BC46" s="430"/>
      <c r="BD46" s="430"/>
      <c r="BE46" s="430"/>
      <c r="BF46" s="430"/>
      <c r="BG46" s="430"/>
      <c r="BH46" s="430"/>
      <c r="BI46" s="430"/>
      <c r="BJ46" s="430"/>
      <c r="BK46" s="430"/>
      <c r="BL46" s="430"/>
      <c r="BM46" s="430"/>
      <c r="BN46" s="430"/>
      <c r="BO46" s="430"/>
      <c r="BP46" s="430"/>
      <c r="BQ46" s="430"/>
      <c r="BR46" s="430"/>
      <c r="BS46" s="430"/>
      <c r="BT46" s="430"/>
      <c r="BU46" s="430"/>
      <c r="BV46" s="430"/>
      <c r="BW46" s="430"/>
      <c r="BX46" s="430"/>
      <c r="BY46" s="430"/>
      <c r="BZ46" s="430"/>
      <c r="CA46" s="430"/>
      <c r="CB46" s="430"/>
      <c r="CC46" s="430"/>
      <c r="CD46" s="430"/>
      <c r="CE46" s="430"/>
      <c r="CF46" s="430"/>
      <c r="CG46" s="430"/>
      <c r="CH46" s="430"/>
      <c r="CI46" s="430"/>
      <c r="CJ46" s="430"/>
      <c r="CK46" s="430"/>
      <c r="CL46" s="430"/>
      <c r="CM46" s="430"/>
      <c r="CN46" s="430"/>
      <c r="CO46" s="430"/>
      <c r="CP46" s="430"/>
      <c r="CQ46" s="430"/>
      <c r="CR46" s="430"/>
      <c r="CS46" s="430"/>
      <c r="CT46" s="430"/>
      <c r="CU46" s="430"/>
      <c r="CV46" s="430"/>
      <c r="CW46" s="430"/>
      <c r="CX46" s="431"/>
      <c r="CY46" s="4"/>
      <c r="CZ46" s="4"/>
      <c r="DA46" s="3"/>
      <c r="DB46" s="3"/>
      <c r="DC46" s="26"/>
      <c r="DD46" s="35"/>
      <c r="DE46" s="26"/>
      <c r="DF46" s="373"/>
      <c r="DG46" s="373"/>
      <c r="DH46" s="373"/>
      <c r="DI46" s="373"/>
      <c r="DJ46" s="373"/>
      <c r="DK46" s="373"/>
      <c r="DL46" s="373"/>
      <c r="DM46" s="373"/>
      <c r="DN46" s="373"/>
      <c r="DO46" s="373"/>
      <c r="DP46" s="373"/>
      <c r="DQ46" s="373"/>
      <c r="DR46" s="373"/>
      <c r="DS46" s="373"/>
      <c r="DT46" s="373"/>
      <c r="DU46" s="373"/>
      <c r="DV46" s="373"/>
      <c r="DW46" s="373"/>
      <c r="DX46" s="373"/>
      <c r="DY46" s="373"/>
      <c r="DZ46" s="373"/>
      <c r="EA46" s="373"/>
      <c r="EB46" s="373"/>
      <c r="EC46" s="373"/>
      <c r="ED46" s="373"/>
      <c r="EE46" s="373"/>
      <c r="EF46" s="373"/>
      <c r="EG46" s="373"/>
      <c r="EH46" s="373"/>
      <c r="EI46" s="373"/>
      <c r="EJ46" s="373"/>
      <c r="EK46" s="373"/>
      <c r="EL46" s="373"/>
      <c r="EM46" s="373"/>
      <c r="EN46" s="373"/>
      <c r="EO46" s="373"/>
      <c r="EP46" s="373"/>
      <c r="EQ46" s="373"/>
      <c r="ER46" s="373"/>
      <c r="ES46" s="373"/>
      <c r="ET46" s="373"/>
      <c r="EU46" s="373"/>
      <c r="EV46" s="373"/>
      <c r="EW46" s="373"/>
      <c r="EX46" s="373"/>
      <c r="EY46" s="373"/>
      <c r="EZ46" s="373"/>
      <c r="FA46" s="373"/>
      <c r="FB46" s="373"/>
      <c r="FC46" s="373"/>
      <c r="FD46" s="373"/>
      <c r="FE46" s="373"/>
      <c r="FF46" s="373"/>
      <c r="FG46" s="373"/>
      <c r="FH46" s="373"/>
      <c r="FI46" s="373"/>
      <c r="FJ46" s="373"/>
      <c r="FK46" s="373"/>
      <c r="FL46" s="373"/>
      <c r="FM46" s="373"/>
      <c r="FN46" s="373"/>
      <c r="FO46" s="373"/>
      <c r="FP46" s="373"/>
      <c r="FQ46" s="26"/>
      <c r="FR46" s="36"/>
      <c r="FS46" s="26"/>
      <c r="FT46" s="26"/>
      <c r="FU46" s="26"/>
      <c r="FV46" s="26"/>
      <c r="FW46" s="29"/>
      <c r="FX46" s="26"/>
      <c r="FY46" s="26"/>
      <c r="FZ46" s="26"/>
      <c r="GA46" s="35"/>
      <c r="GB46" s="26"/>
      <c r="GC46" s="373"/>
      <c r="GD46" s="373"/>
      <c r="GE46" s="373"/>
      <c r="GF46" s="373"/>
      <c r="GG46" s="373"/>
      <c r="GH46" s="373"/>
      <c r="GI46" s="373"/>
      <c r="GJ46" s="373"/>
      <c r="GK46" s="373"/>
      <c r="GL46" s="373"/>
      <c r="GM46" s="373"/>
      <c r="GN46" s="373"/>
      <c r="GO46" s="373"/>
      <c r="GP46" s="373"/>
      <c r="GQ46" s="373"/>
      <c r="GR46" s="373"/>
      <c r="GS46" s="373"/>
      <c r="GT46" s="373"/>
      <c r="GU46" s="373"/>
      <c r="GV46" s="373"/>
      <c r="GW46" s="373"/>
      <c r="GX46" s="373"/>
      <c r="GY46" s="373"/>
      <c r="GZ46" s="373"/>
      <c r="HA46" s="373"/>
      <c r="HB46" s="373"/>
      <c r="HC46" s="373"/>
      <c r="HD46" s="373"/>
      <c r="HE46" s="373"/>
      <c r="HF46" s="373"/>
      <c r="HG46" s="373"/>
      <c r="HH46" s="373"/>
      <c r="HI46" s="373"/>
      <c r="HJ46" s="373"/>
      <c r="HK46" s="373"/>
      <c r="HL46" s="373"/>
      <c r="HM46" s="373"/>
      <c r="HN46" s="373"/>
      <c r="HO46" s="373"/>
      <c r="HP46" s="373"/>
      <c r="HQ46" s="373"/>
      <c r="HR46" s="373"/>
      <c r="HS46" s="373"/>
      <c r="HT46" s="373"/>
      <c r="HU46" s="373"/>
      <c r="HV46" s="373"/>
      <c r="HW46" s="373"/>
      <c r="HX46" s="373"/>
      <c r="HY46" s="373"/>
      <c r="HZ46" s="373"/>
      <c r="IA46" s="373"/>
      <c r="IB46" s="373"/>
      <c r="IC46" s="373"/>
      <c r="ID46" s="373"/>
      <c r="IE46" s="373"/>
      <c r="IF46" s="373"/>
      <c r="IG46" s="373"/>
      <c r="IH46" s="373"/>
      <c r="II46" s="373"/>
      <c r="IJ46" s="373"/>
      <c r="IK46" s="373"/>
      <c r="IL46" s="373"/>
      <c r="IM46" s="373"/>
      <c r="IN46" s="26"/>
      <c r="IO46" s="36"/>
      <c r="IP46" s="26"/>
      <c r="IQ46" s="26"/>
      <c r="IR46" s="26"/>
      <c r="IS46" s="26"/>
      <c r="IT46" s="29"/>
      <c r="IU46" s="26"/>
      <c r="IV46" s="26"/>
      <c r="IW46" s="26"/>
      <c r="IX46" s="35"/>
      <c r="IY46" s="26"/>
      <c r="IZ46" s="373"/>
      <c r="JA46" s="373"/>
      <c r="JB46" s="373"/>
      <c r="JC46" s="373"/>
      <c r="JD46" s="373"/>
      <c r="JE46" s="373"/>
      <c r="JF46" s="373"/>
      <c r="JG46" s="373"/>
      <c r="JH46" s="373"/>
      <c r="JI46" s="373"/>
      <c r="JJ46" s="373"/>
      <c r="JK46" s="373"/>
      <c r="JL46" s="373"/>
      <c r="JM46" s="373"/>
      <c r="JN46" s="373"/>
      <c r="JO46" s="373"/>
      <c r="JP46" s="373"/>
      <c r="JQ46" s="373"/>
      <c r="JR46" s="373"/>
      <c r="JS46" s="373"/>
      <c r="JT46" s="373"/>
      <c r="JU46" s="373"/>
      <c r="JV46" s="373"/>
      <c r="JW46" s="373"/>
      <c r="JX46" s="373"/>
      <c r="JY46" s="373"/>
      <c r="JZ46" s="373"/>
      <c r="KA46" s="373"/>
      <c r="KB46" s="373"/>
      <c r="KC46" s="373"/>
      <c r="KD46" s="373"/>
      <c r="KE46" s="373"/>
      <c r="KF46" s="373"/>
      <c r="KG46" s="373"/>
      <c r="KH46" s="373"/>
      <c r="KI46" s="373"/>
      <c r="KJ46" s="373"/>
      <c r="KK46" s="373"/>
      <c r="KL46" s="373"/>
      <c r="KM46" s="373"/>
      <c r="KN46" s="373"/>
      <c r="KO46" s="373"/>
      <c r="KP46" s="373"/>
      <c r="KQ46" s="373"/>
      <c r="KR46" s="373"/>
      <c r="KS46" s="373"/>
      <c r="KT46" s="373"/>
      <c r="KU46" s="373"/>
      <c r="KV46" s="373"/>
      <c r="KW46" s="373"/>
      <c r="KX46" s="373"/>
      <c r="KY46" s="373"/>
      <c r="KZ46" s="373"/>
      <c r="LA46" s="373"/>
      <c r="LB46" s="373"/>
      <c r="LC46" s="373"/>
      <c r="LD46" s="373"/>
      <c r="LE46" s="373"/>
      <c r="LF46" s="373"/>
      <c r="LG46" s="373"/>
      <c r="LH46" s="373"/>
      <c r="LI46" s="373"/>
      <c r="LJ46" s="373"/>
      <c r="LK46" s="26"/>
      <c r="LL46" s="36"/>
      <c r="LM46" s="26"/>
      <c r="LN46" s="26"/>
      <c r="LO46" s="26"/>
      <c r="LP46" s="27"/>
      <c r="LQ46" s="28"/>
      <c r="LR46" s="506"/>
      <c r="LS46" s="501"/>
      <c r="LT46" s="501"/>
      <c r="LU46" s="501"/>
      <c r="LV46" s="501"/>
      <c r="LW46" s="502"/>
      <c r="LX46" s="28"/>
      <c r="LY46" s="2"/>
      <c r="LZ46" s="2"/>
    </row>
    <row r="47" spans="1:338" ht="3" customHeight="1" x14ac:dyDescent="0.15">
      <c r="A47" s="4"/>
      <c r="B47" s="4"/>
      <c r="C47" s="417"/>
      <c r="D47" s="417"/>
      <c r="E47" s="417"/>
      <c r="F47" s="417"/>
      <c r="G47" s="417"/>
      <c r="H47" s="417"/>
      <c r="I47" s="195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7"/>
      <c r="AH47" s="432"/>
      <c r="AI47" s="433"/>
      <c r="AJ47" s="433"/>
      <c r="AK47" s="433"/>
      <c r="AL47" s="433"/>
      <c r="AM47" s="433"/>
      <c r="AN47" s="433"/>
      <c r="AO47" s="433"/>
      <c r="AP47" s="433"/>
      <c r="AQ47" s="433"/>
      <c r="AR47" s="433"/>
      <c r="AS47" s="433"/>
      <c r="AT47" s="433"/>
      <c r="AU47" s="433"/>
      <c r="AV47" s="433"/>
      <c r="AW47" s="433"/>
      <c r="AX47" s="433"/>
      <c r="AY47" s="433"/>
      <c r="AZ47" s="433"/>
      <c r="BA47" s="433"/>
      <c r="BB47" s="433"/>
      <c r="BC47" s="433"/>
      <c r="BD47" s="433"/>
      <c r="BE47" s="433"/>
      <c r="BF47" s="433"/>
      <c r="BG47" s="433"/>
      <c r="BH47" s="433"/>
      <c r="BI47" s="433"/>
      <c r="BJ47" s="433"/>
      <c r="BK47" s="433"/>
      <c r="BL47" s="433"/>
      <c r="BM47" s="433"/>
      <c r="BN47" s="433"/>
      <c r="BO47" s="433"/>
      <c r="BP47" s="433"/>
      <c r="BQ47" s="433"/>
      <c r="BR47" s="433"/>
      <c r="BS47" s="433"/>
      <c r="BT47" s="433"/>
      <c r="BU47" s="433"/>
      <c r="BV47" s="433"/>
      <c r="BW47" s="433"/>
      <c r="BX47" s="433"/>
      <c r="BY47" s="433"/>
      <c r="BZ47" s="433"/>
      <c r="CA47" s="433"/>
      <c r="CB47" s="433"/>
      <c r="CC47" s="433"/>
      <c r="CD47" s="433"/>
      <c r="CE47" s="433"/>
      <c r="CF47" s="433"/>
      <c r="CG47" s="433"/>
      <c r="CH47" s="433"/>
      <c r="CI47" s="433"/>
      <c r="CJ47" s="433"/>
      <c r="CK47" s="433"/>
      <c r="CL47" s="433"/>
      <c r="CM47" s="433"/>
      <c r="CN47" s="433"/>
      <c r="CO47" s="433"/>
      <c r="CP47" s="433"/>
      <c r="CQ47" s="433"/>
      <c r="CR47" s="433"/>
      <c r="CS47" s="433"/>
      <c r="CT47" s="433"/>
      <c r="CU47" s="433"/>
      <c r="CV47" s="433"/>
      <c r="CW47" s="433"/>
      <c r="CX47" s="434"/>
      <c r="CY47" s="4"/>
      <c r="CZ47" s="4"/>
      <c r="DA47" s="3"/>
      <c r="DB47" s="3"/>
      <c r="DC47" s="26"/>
      <c r="DD47" s="35"/>
      <c r="DE47" s="37"/>
      <c r="DF47" s="373"/>
      <c r="DG47" s="373"/>
      <c r="DH47" s="373"/>
      <c r="DI47" s="373"/>
      <c r="DJ47" s="373"/>
      <c r="DK47" s="373"/>
      <c r="DL47" s="373"/>
      <c r="DM47" s="373"/>
      <c r="DN47" s="373"/>
      <c r="DO47" s="373"/>
      <c r="DP47" s="373"/>
      <c r="DQ47" s="373"/>
      <c r="DR47" s="373"/>
      <c r="DS47" s="373"/>
      <c r="DT47" s="373"/>
      <c r="DU47" s="373"/>
      <c r="DV47" s="373"/>
      <c r="DW47" s="373"/>
      <c r="DX47" s="373"/>
      <c r="DY47" s="373"/>
      <c r="DZ47" s="373"/>
      <c r="EA47" s="373"/>
      <c r="EB47" s="373"/>
      <c r="EC47" s="373"/>
      <c r="ED47" s="373"/>
      <c r="EE47" s="373"/>
      <c r="EF47" s="373"/>
      <c r="EG47" s="373"/>
      <c r="EH47" s="373"/>
      <c r="EI47" s="373"/>
      <c r="EJ47" s="373"/>
      <c r="EK47" s="373"/>
      <c r="EL47" s="373"/>
      <c r="EM47" s="373"/>
      <c r="EN47" s="373"/>
      <c r="EO47" s="373"/>
      <c r="EP47" s="373"/>
      <c r="EQ47" s="373"/>
      <c r="ER47" s="373"/>
      <c r="ES47" s="373"/>
      <c r="ET47" s="373"/>
      <c r="EU47" s="373"/>
      <c r="EV47" s="373"/>
      <c r="EW47" s="373"/>
      <c r="EX47" s="373"/>
      <c r="EY47" s="373"/>
      <c r="EZ47" s="373"/>
      <c r="FA47" s="373"/>
      <c r="FB47" s="373"/>
      <c r="FC47" s="373"/>
      <c r="FD47" s="373"/>
      <c r="FE47" s="373"/>
      <c r="FF47" s="373"/>
      <c r="FG47" s="373"/>
      <c r="FH47" s="373"/>
      <c r="FI47" s="373"/>
      <c r="FJ47" s="373"/>
      <c r="FK47" s="373"/>
      <c r="FL47" s="373"/>
      <c r="FM47" s="373"/>
      <c r="FN47" s="373"/>
      <c r="FO47" s="373"/>
      <c r="FP47" s="373"/>
      <c r="FQ47" s="37"/>
      <c r="FR47" s="36"/>
      <c r="FS47" s="26"/>
      <c r="FT47" s="26"/>
      <c r="FU47" s="26"/>
      <c r="FV47" s="26"/>
      <c r="FW47" s="29"/>
      <c r="FX47" s="26"/>
      <c r="FY47" s="26"/>
      <c r="FZ47" s="26"/>
      <c r="GA47" s="35"/>
      <c r="GB47" s="37"/>
      <c r="GC47" s="373"/>
      <c r="GD47" s="373"/>
      <c r="GE47" s="373"/>
      <c r="GF47" s="373"/>
      <c r="GG47" s="373"/>
      <c r="GH47" s="373"/>
      <c r="GI47" s="373"/>
      <c r="GJ47" s="373"/>
      <c r="GK47" s="373"/>
      <c r="GL47" s="373"/>
      <c r="GM47" s="373"/>
      <c r="GN47" s="373"/>
      <c r="GO47" s="373"/>
      <c r="GP47" s="373"/>
      <c r="GQ47" s="373"/>
      <c r="GR47" s="373"/>
      <c r="GS47" s="373"/>
      <c r="GT47" s="373"/>
      <c r="GU47" s="373"/>
      <c r="GV47" s="373"/>
      <c r="GW47" s="373"/>
      <c r="GX47" s="373"/>
      <c r="GY47" s="373"/>
      <c r="GZ47" s="373"/>
      <c r="HA47" s="373"/>
      <c r="HB47" s="373"/>
      <c r="HC47" s="373"/>
      <c r="HD47" s="373"/>
      <c r="HE47" s="373"/>
      <c r="HF47" s="373"/>
      <c r="HG47" s="373"/>
      <c r="HH47" s="373"/>
      <c r="HI47" s="373"/>
      <c r="HJ47" s="373"/>
      <c r="HK47" s="373"/>
      <c r="HL47" s="373"/>
      <c r="HM47" s="373"/>
      <c r="HN47" s="373"/>
      <c r="HO47" s="373"/>
      <c r="HP47" s="373"/>
      <c r="HQ47" s="373"/>
      <c r="HR47" s="373"/>
      <c r="HS47" s="373"/>
      <c r="HT47" s="373"/>
      <c r="HU47" s="373"/>
      <c r="HV47" s="373"/>
      <c r="HW47" s="373"/>
      <c r="HX47" s="373"/>
      <c r="HY47" s="373"/>
      <c r="HZ47" s="373"/>
      <c r="IA47" s="373"/>
      <c r="IB47" s="373"/>
      <c r="IC47" s="373"/>
      <c r="ID47" s="373"/>
      <c r="IE47" s="373"/>
      <c r="IF47" s="373"/>
      <c r="IG47" s="373"/>
      <c r="IH47" s="373"/>
      <c r="II47" s="373"/>
      <c r="IJ47" s="373"/>
      <c r="IK47" s="373"/>
      <c r="IL47" s="373"/>
      <c r="IM47" s="373"/>
      <c r="IN47" s="37"/>
      <c r="IO47" s="36"/>
      <c r="IP47" s="26"/>
      <c r="IQ47" s="26"/>
      <c r="IR47" s="26"/>
      <c r="IS47" s="26"/>
      <c r="IT47" s="29"/>
      <c r="IU47" s="26"/>
      <c r="IV47" s="26"/>
      <c r="IW47" s="26"/>
      <c r="IX47" s="35"/>
      <c r="IY47" s="37"/>
      <c r="IZ47" s="373"/>
      <c r="JA47" s="373"/>
      <c r="JB47" s="373"/>
      <c r="JC47" s="373"/>
      <c r="JD47" s="373"/>
      <c r="JE47" s="373"/>
      <c r="JF47" s="373"/>
      <c r="JG47" s="373"/>
      <c r="JH47" s="373"/>
      <c r="JI47" s="373"/>
      <c r="JJ47" s="373"/>
      <c r="JK47" s="373"/>
      <c r="JL47" s="373"/>
      <c r="JM47" s="373"/>
      <c r="JN47" s="373"/>
      <c r="JO47" s="373"/>
      <c r="JP47" s="373"/>
      <c r="JQ47" s="373"/>
      <c r="JR47" s="373"/>
      <c r="JS47" s="373"/>
      <c r="JT47" s="373"/>
      <c r="JU47" s="373"/>
      <c r="JV47" s="373"/>
      <c r="JW47" s="373"/>
      <c r="JX47" s="373"/>
      <c r="JY47" s="373"/>
      <c r="JZ47" s="373"/>
      <c r="KA47" s="373"/>
      <c r="KB47" s="373"/>
      <c r="KC47" s="373"/>
      <c r="KD47" s="373"/>
      <c r="KE47" s="373"/>
      <c r="KF47" s="373"/>
      <c r="KG47" s="373"/>
      <c r="KH47" s="373"/>
      <c r="KI47" s="373"/>
      <c r="KJ47" s="373"/>
      <c r="KK47" s="373"/>
      <c r="KL47" s="373"/>
      <c r="KM47" s="373"/>
      <c r="KN47" s="373"/>
      <c r="KO47" s="373"/>
      <c r="KP47" s="373"/>
      <c r="KQ47" s="373"/>
      <c r="KR47" s="373"/>
      <c r="KS47" s="373"/>
      <c r="KT47" s="373"/>
      <c r="KU47" s="373"/>
      <c r="KV47" s="373"/>
      <c r="KW47" s="373"/>
      <c r="KX47" s="373"/>
      <c r="KY47" s="373"/>
      <c r="KZ47" s="373"/>
      <c r="LA47" s="373"/>
      <c r="LB47" s="373"/>
      <c r="LC47" s="373"/>
      <c r="LD47" s="373"/>
      <c r="LE47" s="373"/>
      <c r="LF47" s="373"/>
      <c r="LG47" s="373"/>
      <c r="LH47" s="373"/>
      <c r="LI47" s="373"/>
      <c r="LJ47" s="373"/>
      <c r="LK47" s="37"/>
      <c r="LL47" s="36"/>
      <c r="LM47" s="26"/>
      <c r="LN47" s="26"/>
      <c r="LO47" s="26"/>
      <c r="LP47" s="27"/>
      <c r="LQ47" s="28"/>
      <c r="LR47" s="506"/>
      <c r="LS47" s="501"/>
      <c r="LT47" s="501"/>
      <c r="LU47" s="501"/>
      <c r="LV47" s="501"/>
      <c r="LW47" s="502"/>
      <c r="LX47" s="28"/>
      <c r="LY47" s="2"/>
      <c r="LZ47" s="2"/>
    </row>
    <row r="48" spans="1:338" ht="3" customHeight="1" x14ac:dyDescent="0.15">
      <c r="A48" s="4"/>
      <c r="B48" s="4"/>
      <c r="C48" s="417"/>
      <c r="D48" s="417"/>
      <c r="E48" s="417"/>
      <c r="F48" s="417"/>
      <c r="G48" s="417"/>
      <c r="H48" s="417"/>
      <c r="I48" s="195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7"/>
      <c r="AH48" s="432"/>
      <c r="AI48" s="433"/>
      <c r="AJ48" s="433"/>
      <c r="AK48" s="433"/>
      <c r="AL48" s="433"/>
      <c r="AM48" s="433"/>
      <c r="AN48" s="433"/>
      <c r="AO48" s="433"/>
      <c r="AP48" s="433"/>
      <c r="AQ48" s="433"/>
      <c r="AR48" s="433"/>
      <c r="AS48" s="433"/>
      <c r="AT48" s="433"/>
      <c r="AU48" s="433"/>
      <c r="AV48" s="433"/>
      <c r="AW48" s="433"/>
      <c r="AX48" s="433"/>
      <c r="AY48" s="433"/>
      <c r="AZ48" s="433"/>
      <c r="BA48" s="433"/>
      <c r="BB48" s="433"/>
      <c r="BC48" s="433"/>
      <c r="BD48" s="433"/>
      <c r="BE48" s="433"/>
      <c r="BF48" s="433"/>
      <c r="BG48" s="433"/>
      <c r="BH48" s="433"/>
      <c r="BI48" s="433"/>
      <c r="BJ48" s="433"/>
      <c r="BK48" s="433"/>
      <c r="BL48" s="433"/>
      <c r="BM48" s="433"/>
      <c r="BN48" s="433"/>
      <c r="BO48" s="433"/>
      <c r="BP48" s="433"/>
      <c r="BQ48" s="433"/>
      <c r="BR48" s="433"/>
      <c r="BS48" s="433"/>
      <c r="BT48" s="433"/>
      <c r="BU48" s="433"/>
      <c r="BV48" s="433"/>
      <c r="BW48" s="433"/>
      <c r="BX48" s="433"/>
      <c r="BY48" s="433"/>
      <c r="BZ48" s="433"/>
      <c r="CA48" s="433"/>
      <c r="CB48" s="433"/>
      <c r="CC48" s="433"/>
      <c r="CD48" s="433"/>
      <c r="CE48" s="433"/>
      <c r="CF48" s="433"/>
      <c r="CG48" s="433"/>
      <c r="CH48" s="433"/>
      <c r="CI48" s="433"/>
      <c r="CJ48" s="433"/>
      <c r="CK48" s="433"/>
      <c r="CL48" s="433"/>
      <c r="CM48" s="433"/>
      <c r="CN48" s="433"/>
      <c r="CO48" s="433"/>
      <c r="CP48" s="433"/>
      <c r="CQ48" s="433"/>
      <c r="CR48" s="433"/>
      <c r="CS48" s="433"/>
      <c r="CT48" s="433"/>
      <c r="CU48" s="433"/>
      <c r="CV48" s="433"/>
      <c r="CW48" s="433"/>
      <c r="CX48" s="434"/>
      <c r="CY48" s="4"/>
      <c r="CZ48" s="4"/>
      <c r="DA48" s="3"/>
      <c r="DB48" s="3"/>
      <c r="DC48" s="26"/>
      <c r="DD48" s="35"/>
      <c r="DE48" s="37"/>
      <c r="DF48" s="373"/>
      <c r="DG48" s="373"/>
      <c r="DH48" s="373"/>
      <c r="DI48" s="373"/>
      <c r="DJ48" s="373"/>
      <c r="DK48" s="373"/>
      <c r="DL48" s="373"/>
      <c r="DM48" s="373"/>
      <c r="DN48" s="373"/>
      <c r="DO48" s="373"/>
      <c r="DP48" s="373"/>
      <c r="DQ48" s="373"/>
      <c r="DR48" s="373"/>
      <c r="DS48" s="373"/>
      <c r="DT48" s="373"/>
      <c r="DU48" s="373"/>
      <c r="DV48" s="373"/>
      <c r="DW48" s="373"/>
      <c r="DX48" s="373"/>
      <c r="DY48" s="373"/>
      <c r="DZ48" s="373"/>
      <c r="EA48" s="373"/>
      <c r="EB48" s="373"/>
      <c r="EC48" s="373"/>
      <c r="ED48" s="373"/>
      <c r="EE48" s="373"/>
      <c r="EF48" s="373"/>
      <c r="EG48" s="373"/>
      <c r="EH48" s="373"/>
      <c r="EI48" s="373"/>
      <c r="EJ48" s="373"/>
      <c r="EK48" s="373"/>
      <c r="EL48" s="373"/>
      <c r="EM48" s="373"/>
      <c r="EN48" s="373"/>
      <c r="EO48" s="373"/>
      <c r="EP48" s="373"/>
      <c r="EQ48" s="373"/>
      <c r="ER48" s="373"/>
      <c r="ES48" s="373"/>
      <c r="ET48" s="373"/>
      <c r="EU48" s="373"/>
      <c r="EV48" s="373"/>
      <c r="EW48" s="373"/>
      <c r="EX48" s="373"/>
      <c r="EY48" s="373"/>
      <c r="EZ48" s="373"/>
      <c r="FA48" s="373"/>
      <c r="FB48" s="373"/>
      <c r="FC48" s="373"/>
      <c r="FD48" s="373"/>
      <c r="FE48" s="373"/>
      <c r="FF48" s="373"/>
      <c r="FG48" s="373"/>
      <c r="FH48" s="373"/>
      <c r="FI48" s="373"/>
      <c r="FJ48" s="373"/>
      <c r="FK48" s="373"/>
      <c r="FL48" s="373"/>
      <c r="FM48" s="373"/>
      <c r="FN48" s="373"/>
      <c r="FO48" s="373"/>
      <c r="FP48" s="373"/>
      <c r="FQ48" s="37"/>
      <c r="FR48" s="36"/>
      <c r="FS48" s="26"/>
      <c r="FT48" s="26"/>
      <c r="FU48" s="26"/>
      <c r="FV48" s="26"/>
      <c r="FW48" s="29"/>
      <c r="FX48" s="26"/>
      <c r="FY48" s="26"/>
      <c r="FZ48" s="26"/>
      <c r="GA48" s="35"/>
      <c r="GB48" s="37"/>
      <c r="GC48" s="373"/>
      <c r="GD48" s="373"/>
      <c r="GE48" s="373"/>
      <c r="GF48" s="373"/>
      <c r="GG48" s="373"/>
      <c r="GH48" s="373"/>
      <c r="GI48" s="373"/>
      <c r="GJ48" s="373"/>
      <c r="GK48" s="373"/>
      <c r="GL48" s="373"/>
      <c r="GM48" s="373"/>
      <c r="GN48" s="373"/>
      <c r="GO48" s="373"/>
      <c r="GP48" s="373"/>
      <c r="GQ48" s="373"/>
      <c r="GR48" s="373"/>
      <c r="GS48" s="373"/>
      <c r="GT48" s="373"/>
      <c r="GU48" s="373"/>
      <c r="GV48" s="373"/>
      <c r="GW48" s="373"/>
      <c r="GX48" s="373"/>
      <c r="GY48" s="373"/>
      <c r="GZ48" s="373"/>
      <c r="HA48" s="373"/>
      <c r="HB48" s="373"/>
      <c r="HC48" s="373"/>
      <c r="HD48" s="373"/>
      <c r="HE48" s="373"/>
      <c r="HF48" s="373"/>
      <c r="HG48" s="373"/>
      <c r="HH48" s="373"/>
      <c r="HI48" s="373"/>
      <c r="HJ48" s="373"/>
      <c r="HK48" s="373"/>
      <c r="HL48" s="373"/>
      <c r="HM48" s="373"/>
      <c r="HN48" s="373"/>
      <c r="HO48" s="373"/>
      <c r="HP48" s="373"/>
      <c r="HQ48" s="373"/>
      <c r="HR48" s="373"/>
      <c r="HS48" s="373"/>
      <c r="HT48" s="373"/>
      <c r="HU48" s="373"/>
      <c r="HV48" s="373"/>
      <c r="HW48" s="373"/>
      <c r="HX48" s="373"/>
      <c r="HY48" s="373"/>
      <c r="HZ48" s="373"/>
      <c r="IA48" s="373"/>
      <c r="IB48" s="373"/>
      <c r="IC48" s="373"/>
      <c r="ID48" s="373"/>
      <c r="IE48" s="373"/>
      <c r="IF48" s="373"/>
      <c r="IG48" s="373"/>
      <c r="IH48" s="373"/>
      <c r="II48" s="373"/>
      <c r="IJ48" s="373"/>
      <c r="IK48" s="373"/>
      <c r="IL48" s="373"/>
      <c r="IM48" s="373"/>
      <c r="IN48" s="37"/>
      <c r="IO48" s="36"/>
      <c r="IP48" s="26"/>
      <c r="IQ48" s="26"/>
      <c r="IR48" s="26"/>
      <c r="IS48" s="26"/>
      <c r="IT48" s="29"/>
      <c r="IU48" s="26"/>
      <c r="IV48" s="26"/>
      <c r="IW48" s="26"/>
      <c r="IX48" s="35"/>
      <c r="IY48" s="37"/>
      <c r="IZ48" s="373"/>
      <c r="JA48" s="373"/>
      <c r="JB48" s="373"/>
      <c r="JC48" s="373"/>
      <c r="JD48" s="373"/>
      <c r="JE48" s="373"/>
      <c r="JF48" s="373"/>
      <c r="JG48" s="373"/>
      <c r="JH48" s="373"/>
      <c r="JI48" s="373"/>
      <c r="JJ48" s="373"/>
      <c r="JK48" s="373"/>
      <c r="JL48" s="373"/>
      <c r="JM48" s="373"/>
      <c r="JN48" s="373"/>
      <c r="JO48" s="373"/>
      <c r="JP48" s="373"/>
      <c r="JQ48" s="373"/>
      <c r="JR48" s="373"/>
      <c r="JS48" s="373"/>
      <c r="JT48" s="373"/>
      <c r="JU48" s="373"/>
      <c r="JV48" s="373"/>
      <c r="JW48" s="373"/>
      <c r="JX48" s="373"/>
      <c r="JY48" s="373"/>
      <c r="JZ48" s="373"/>
      <c r="KA48" s="373"/>
      <c r="KB48" s="373"/>
      <c r="KC48" s="373"/>
      <c r="KD48" s="373"/>
      <c r="KE48" s="373"/>
      <c r="KF48" s="373"/>
      <c r="KG48" s="373"/>
      <c r="KH48" s="373"/>
      <c r="KI48" s="373"/>
      <c r="KJ48" s="373"/>
      <c r="KK48" s="373"/>
      <c r="KL48" s="373"/>
      <c r="KM48" s="373"/>
      <c r="KN48" s="373"/>
      <c r="KO48" s="373"/>
      <c r="KP48" s="373"/>
      <c r="KQ48" s="373"/>
      <c r="KR48" s="373"/>
      <c r="KS48" s="373"/>
      <c r="KT48" s="373"/>
      <c r="KU48" s="373"/>
      <c r="KV48" s="373"/>
      <c r="KW48" s="373"/>
      <c r="KX48" s="373"/>
      <c r="KY48" s="373"/>
      <c r="KZ48" s="373"/>
      <c r="LA48" s="373"/>
      <c r="LB48" s="373"/>
      <c r="LC48" s="373"/>
      <c r="LD48" s="373"/>
      <c r="LE48" s="373"/>
      <c r="LF48" s="373"/>
      <c r="LG48" s="373"/>
      <c r="LH48" s="373"/>
      <c r="LI48" s="373"/>
      <c r="LJ48" s="373"/>
      <c r="LK48" s="37"/>
      <c r="LL48" s="36"/>
      <c r="LM48" s="26"/>
      <c r="LN48" s="26"/>
      <c r="LO48" s="26"/>
      <c r="LP48" s="27"/>
      <c r="LQ48" s="28"/>
      <c r="LR48" s="506"/>
      <c r="LS48" s="501"/>
      <c r="LT48" s="501"/>
      <c r="LU48" s="501"/>
      <c r="LV48" s="501"/>
      <c r="LW48" s="502"/>
      <c r="LX48" s="28"/>
      <c r="LY48" s="2"/>
      <c r="LZ48" s="2"/>
    </row>
    <row r="49" spans="1:338" ht="3" customHeight="1" x14ac:dyDescent="0.15">
      <c r="A49" s="4"/>
      <c r="B49" s="4"/>
      <c r="C49" s="418"/>
      <c r="D49" s="418"/>
      <c r="E49" s="418"/>
      <c r="F49" s="418"/>
      <c r="G49" s="418"/>
      <c r="H49" s="418"/>
      <c r="I49" s="195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7"/>
      <c r="AH49" s="432"/>
      <c r="AI49" s="433"/>
      <c r="AJ49" s="433"/>
      <c r="AK49" s="433"/>
      <c r="AL49" s="433"/>
      <c r="AM49" s="433"/>
      <c r="AN49" s="433"/>
      <c r="AO49" s="433"/>
      <c r="AP49" s="433"/>
      <c r="AQ49" s="433"/>
      <c r="AR49" s="433"/>
      <c r="AS49" s="433"/>
      <c r="AT49" s="433"/>
      <c r="AU49" s="433"/>
      <c r="AV49" s="433"/>
      <c r="AW49" s="433"/>
      <c r="AX49" s="433"/>
      <c r="AY49" s="433"/>
      <c r="AZ49" s="433"/>
      <c r="BA49" s="433"/>
      <c r="BB49" s="433"/>
      <c r="BC49" s="433"/>
      <c r="BD49" s="433"/>
      <c r="BE49" s="433"/>
      <c r="BF49" s="433"/>
      <c r="BG49" s="433"/>
      <c r="BH49" s="433"/>
      <c r="BI49" s="433"/>
      <c r="BJ49" s="433"/>
      <c r="BK49" s="433"/>
      <c r="BL49" s="433"/>
      <c r="BM49" s="433"/>
      <c r="BN49" s="433"/>
      <c r="BO49" s="433"/>
      <c r="BP49" s="433"/>
      <c r="BQ49" s="433"/>
      <c r="BR49" s="433"/>
      <c r="BS49" s="433"/>
      <c r="BT49" s="433"/>
      <c r="BU49" s="433"/>
      <c r="BV49" s="433"/>
      <c r="BW49" s="433"/>
      <c r="BX49" s="433"/>
      <c r="BY49" s="433"/>
      <c r="BZ49" s="433"/>
      <c r="CA49" s="433"/>
      <c r="CB49" s="433"/>
      <c r="CC49" s="433"/>
      <c r="CD49" s="433"/>
      <c r="CE49" s="433"/>
      <c r="CF49" s="433"/>
      <c r="CG49" s="433"/>
      <c r="CH49" s="433"/>
      <c r="CI49" s="433"/>
      <c r="CJ49" s="433"/>
      <c r="CK49" s="433"/>
      <c r="CL49" s="433"/>
      <c r="CM49" s="433"/>
      <c r="CN49" s="433"/>
      <c r="CO49" s="433"/>
      <c r="CP49" s="433"/>
      <c r="CQ49" s="433"/>
      <c r="CR49" s="433"/>
      <c r="CS49" s="433"/>
      <c r="CT49" s="433"/>
      <c r="CU49" s="433"/>
      <c r="CV49" s="433"/>
      <c r="CW49" s="433"/>
      <c r="CX49" s="434"/>
      <c r="CY49" s="4"/>
      <c r="CZ49" s="4"/>
      <c r="DA49" s="3"/>
      <c r="DB49" s="3"/>
      <c r="DC49" s="26"/>
      <c r="DD49" s="35"/>
      <c r="DE49" s="37"/>
      <c r="DF49" s="373"/>
      <c r="DG49" s="373"/>
      <c r="DH49" s="373"/>
      <c r="DI49" s="373"/>
      <c r="DJ49" s="373"/>
      <c r="DK49" s="373"/>
      <c r="DL49" s="373"/>
      <c r="DM49" s="373"/>
      <c r="DN49" s="373"/>
      <c r="DO49" s="373"/>
      <c r="DP49" s="373"/>
      <c r="DQ49" s="373"/>
      <c r="DR49" s="373"/>
      <c r="DS49" s="373"/>
      <c r="DT49" s="373"/>
      <c r="DU49" s="373"/>
      <c r="DV49" s="373"/>
      <c r="DW49" s="373"/>
      <c r="DX49" s="373"/>
      <c r="DY49" s="373"/>
      <c r="DZ49" s="373"/>
      <c r="EA49" s="373"/>
      <c r="EB49" s="373"/>
      <c r="EC49" s="373"/>
      <c r="ED49" s="373"/>
      <c r="EE49" s="373"/>
      <c r="EF49" s="373"/>
      <c r="EG49" s="373"/>
      <c r="EH49" s="373"/>
      <c r="EI49" s="373"/>
      <c r="EJ49" s="373"/>
      <c r="EK49" s="373"/>
      <c r="EL49" s="373"/>
      <c r="EM49" s="373"/>
      <c r="EN49" s="373"/>
      <c r="EO49" s="373"/>
      <c r="EP49" s="373"/>
      <c r="EQ49" s="373"/>
      <c r="ER49" s="373"/>
      <c r="ES49" s="373"/>
      <c r="ET49" s="373"/>
      <c r="EU49" s="373"/>
      <c r="EV49" s="373"/>
      <c r="EW49" s="373"/>
      <c r="EX49" s="373"/>
      <c r="EY49" s="373"/>
      <c r="EZ49" s="373"/>
      <c r="FA49" s="373"/>
      <c r="FB49" s="373"/>
      <c r="FC49" s="373"/>
      <c r="FD49" s="373"/>
      <c r="FE49" s="373"/>
      <c r="FF49" s="373"/>
      <c r="FG49" s="373"/>
      <c r="FH49" s="373"/>
      <c r="FI49" s="373"/>
      <c r="FJ49" s="373"/>
      <c r="FK49" s="373"/>
      <c r="FL49" s="373"/>
      <c r="FM49" s="373"/>
      <c r="FN49" s="373"/>
      <c r="FO49" s="373"/>
      <c r="FP49" s="373"/>
      <c r="FQ49" s="37"/>
      <c r="FR49" s="36"/>
      <c r="FS49" s="26"/>
      <c r="FT49" s="26"/>
      <c r="FU49" s="26"/>
      <c r="FV49" s="26"/>
      <c r="FW49" s="29"/>
      <c r="FX49" s="26"/>
      <c r="FY49" s="26"/>
      <c r="FZ49" s="26"/>
      <c r="GA49" s="35"/>
      <c r="GB49" s="37"/>
      <c r="GC49" s="373"/>
      <c r="GD49" s="373"/>
      <c r="GE49" s="373"/>
      <c r="GF49" s="373"/>
      <c r="GG49" s="373"/>
      <c r="GH49" s="373"/>
      <c r="GI49" s="373"/>
      <c r="GJ49" s="373"/>
      <c r="GK49" s="373"/>
      <c r="GL49" s="373"/>
      <c r="GM49" s="373"/>
      <c r="GN49" s="373"/>
      <c r="GO49" s="373"/>
      <c r="GP49" s="373"/>
      <c r="GQ49" s="373"/>
      <c r="GR49" s="373"/>
      <c r="GS49" s="373"/>
      <c r="GT49" s="373"/>
      <c r="GU49" s="373"/>
      <c r="GV49" s="373"/>
      <c r="GW49" s="373"/>
      <c r="GX49" s="373"/>
      <c r="GY49" s="373"/>
      <c r="GZ49" s="373"/>
      <c r="HA49" s="373"/>
      <c r="HB49" s="373"/>
      <c r="HC49" s="373"/>
      <c r="HD49" s="373"/>
      <c r="HE49" s="373"/>
      <c r="HF49" s="373"/>
      <c r="HG49" s="373"/>
      <c r="HH49" s="373"/>
      <c r="HI49" s="373"/>
      <c r="HJ49" s="373"/>
      <c r="HK49" s="373"/>
      <c r="HL49" s="373"/>
      <c r="HM49" s="373"/>
      <c r="HN49" s="373"/>
      <c r="HO49" s="373"/>
      <c r="HP49" s="373"/>
      <c r="HQ49" s="373"/>
      <c r="HR49" s="373"/>
      <c r="HS49" s="373"/>
      <c r="HT49" s="373"/>
      <c r="HU49" s="373"/>
      <c r="HV49" s="373"/>
      <c r="HW49" s="373"/>
      <c r="HX49" s="373"/>
      <c r="HY49" s="373"/>
      <c r="HZ49" s="373"/>
      <c r="IA49" s="373"/>
      <c r="IB49" s="373"/>
      <c r="IC49" s="373"/>
      <c r="ID49" s="373"/>
      <c r="IE49" s="373"/>
      <c r="IF49" s="373"/>
      <c r="IG49" s="373"/>
      <c r="IH49" s="373"/>
      <c r="II49" s="373"/>
      <c r="IJ49" s="373"/>
      <c r="IK49" s="373"/>
      <c r="IL49" s="373"/>
      <c r="IM49" s="373"/>
      <c r="IN49" s="37"/>
      <c r="IO49" s="36"/>
      <c r="IP49" s="26"/>
      <c r="IQ49" s="26"/>
      <c r="IR49" s="26"/>
      <c r="IS49" s="26"/>
      <c r="IT49" s="29"/>
      <c r="IU49" s="26"/>
      <c r="IV49" s="26"/>
      <c r="IW49" s="26"/>
      <c r="IX49" s="35"/>
      <c r="IY49" s="37"/>
      <c r="IZ49" s="373"/>
      <c r="JA49" s="373"/>
      <c r="JB49" s="373"/>
      <c r="JC49" s="373"/>
      <c r="JD49" s="373"/>
      <c r="JE49" s="373"/>
      <c r="JF49" s="373"/>
      <c r="JG49" s="373"/>
      <c r="JH49" s="373"/>
      <c r="JI49" s="373"/>
      <c r="JJ49" s="373"/>
      <c r="JK49" s="373"/>
      <c r="JL49" s="373"/>
      <c r="JM49" s="373"/>
      <c r="JN49" s="373"/>
      <c r="JO49" s="373"/>
      <c r="JP49" s="373"/>
      <c r="JQ49" s="373"/>
      <c r="JR49" s="373"/>
      <c r="JS49" s="373"/>
      <c r="JT49" s="373"/>
      <c r="JU49" s="373"/>
      <c r="JV49" s="373"/>
      <c r="JW49" s="373"/>
      <c r="JX49" s="373"/>
      <c r="JY49" s="373"/>
      <c r="JZ49" s="373"/>
      <c r="KA49" s="373"/>
      <c r="KB49" s="373"/>
      <c r="KC49" s="373"/>
      <c r="KD49" s="373"/>
      <c r="KE49" s="373"/>
      <c r="KF49" s="373"/>
      <c r="KG49" s="373"/>
      <c r="KH49" s="373"/>
      <c r="KI49" s="373"/>
      <c r="KJ49" s="373"/>
      <c r="KK49" s="373"/>
      <c r="KL49" s="373"/>
      <c r="KM49" s="373"/>
      <c r="KN49" s="373"/>
      <c r="KO49" s="373"/>
      <c r="KP49" s="373"/>
      <c r="KQ49" s="373"/>
      <c r="KR49" s="373"/>
      <c r="KS49" s="373"/>
      <c r="KT49" s="373"/>
      <c r="KU49" s="373"/>
      <c r="KV49" s="373"/>
      <c r="KW49" s="373"/>
      <c r="KX49" s="373"/>
      <c r="KY49" s="373"/>
      <c r="KZ49" s="373"/>
      <c r="LA49" s="373"/>
      <c r="LB49" s="373"/>
      <c r="LC49" s="373"/>
      <c r="LD49" s="373"/>
      <c r="LE49" s="373"/>
      <c r="LF49" s="373"/>
      <c r="LG49" s="373"/>
      <c r="LH49" s="373"/>
      <c r="LI49" s="373"/>
      <c r="LJ49" s="373"/>
      <c r="LK49" s="37"/>
      <c r="LL49" s="36"/>
      <c r="LM49" s="26"/>
      <c r="LN49" s="26"/>
      <c r="LO49" s="26"/>
      <c r="LP49" s="27"/>
      <c r="LQ49" s="28"/>
      <c r="LR49" s="506"/>
      <c r="LS49" s="501"/>
      <c r="LT49" s="501"/>
      <c r="LU49" s="501"/>
      <c r="LV49" s="501"/>
      <c r="LW49" s="502"/>
      <c r="LX49" s="28"/>
      <c r="LY49" s="2"/>
      <c r="LZ49" s="2"/>
    </row>
    <row r="50" spans="1:338" ht="3.75" customHeight="1" x14ac:dyDescent="0.15">
      <c r="A50" s="4"/>
      <c r="B50" s="4"/>
      <c r="C50" s="417"/>
      <c r="D50" s="417"/>
      <c r="E50" s="417"/>
      <c r="F50" s="417"/>
      <c r="G50" s="417"/>
      <c r="H50" s="417"/>
      <c r="I50" s="195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7"/>
      <c r="AH50" s="432"/>
      <c r="AI50" s="433"/>
      <c r="AJ50" s="433"/>
      <c r="AK50" s="433"/>
      <c r="AL50" s="433"/>
      <c r="AM50" s="433"/>
      <c r="AN50" s="433"/>
      <c r="AO50" s="433"/>
      <c r="AP50" s="433"/>
      <c r="AQ50" s="433"/>
      <c r="AR50" s="433"/>
      <c r="AS50" s="433"/>
      <c r="AT50" s="433"/>
      <c r="AU50" s="433"/>
      <c r="AV50" s="433"/>
      <c r="AW50" s="433"/>
      <c r="AX50" s="433"/>
      <c r="AY50" s="433"/>
      <c r="AZ50" s="433"/>
      <c r="BA50" s="433"/>
      <c r="BB50" s="433"/>
      <c r="BC50" s="433"/>
      <c r="BD50" s="433"/>
      <c r="BE50" s="433"/>
      <c r="BF50" s="433"/>
      <c r="BG50" s="433"/>
      <c r="BH50" s="433"/>
      <c r="BI50" s="433"/>
      <c r="BJ50" s="433"/>
      <c r="BK50" s="433"/>
      <c r="BL50" s="433"/>
      <c r="BM50" s="433"/>
      <c r="BN50" s="433"/>
      <c r="BO50" s="433"/>
      <c r="BP50" s="433"/>
      <c r="BQ50" s="433"/>
      <c r="BR50" s="433"/>
      <c r="BS50" s="433"/>
      <c r="BT50" s="433"/>
      <c r="BU50" s="433"/>
      <c r="BV50" s="433"/>
      <c r="BW50" s="433"/>
      <c r="BX50" s="433"/>
      <c r="BY50" s="433"/>
      <c r="BZ50" s="433"/>
      <c r="CA50" s="433"/>
      <c r="CB50" s="433"/>
      <c r="CC50" s="433"/>
      <c r="CD50" s="433"/>
      <c r="CE50" s="433"/>
      <c r="CF50" s="433"/>
      <c r="CG50" s="433"/>
      <c r="CH50" s="433"/>
      <c r="CI50" s="433"/>
      <c r="CJ50" s="433"/>
      <c r="CK50" s="433"/>
      <c r="CL50" s="433"/>
      <c r="CM50" s="433"/>
      <c r="CN50" s="433"/>
      <c r="CO50" s="433"/>
      <c r="CP50" s="433"/>
      <c r="CQ50" s="433"/>
      <c r="CR50" s="433"/>
      <c r="CS50" s="433"/>
      <c r="CT50" s="433"/>
      <c r="CU50" s="433"/>
      <c r="CV50" s="433"/>
      <c r="CW50" s="433"/>
      <c r="CX50" s="434"/>
      <c r="CY50" s="4"/>
      <c r="CZ50" s="4"/>
      <c r="DA50" s="3"/>
      <c r="DB50" s="3"/>
      <c r="DC50" s="26"/>
      <c r="DD50" s="35"/>
      <c r="DE50" s="37"/>
      <c r="DF50" s="373"/>
      <c r="DG50" s="373"/>
      <c r="DH50" s="373"/>
      <c r="DI50" s="373"/>
      <c r="DJ50" s="373"/>
      <c r="DK50" s="373"/>
      <c r="DL50" s="373"/>
      <c r="DM50" s="373"/>
      <c r="DN50" s="373"/>
      <c r="DO50" s="373"/>
      <c r="DP50" s="373"/>
      <c r="DQ50" s="373"/>
      <c r="DR50" s="373"/>
      <c r="DS50" s="373"/>
      <c r="DT50" s="373"/>
      <c r="DU50" s="373"/>
      <c r="DV50" s="373"/>
      <c r="DW50" s="373"/>
      <c r="DX50" s="373"/>
      <c r="DY50" s="373"/>
      <c r="DZ50" s="373"/>
      <c r="EA50" s="373"/>
      <c r="EB50" s="373"/>
      <c r="EC50" s="373"/>
      <c r="ED50" s="373"/>
      <c r="EE50" s="373"/>
      <c r="EF50" s="373"/>
      <c r="EG50" s="373"/>
      <c r="EH50" s="373"/>
      <c r="EI50" s="373"/>
      <c r="EJ50" s="373"/>
      <c r="EK50" s="373"/>
      <c r="EL50" s="373"/>
      <c r="EM50" s="373"/>
      <c r="EN50" s="373"/>
      <c r="EO50" s="373"/>
      <c r="EP50" s="373"/>
      <c r="EQ50" s="373"/>
      <c r="ER50" s="373"/>
      <c r="ES50" s="373"/>
      <c r="ET50" s="373"/>
      <c r="EU50" s="373"/>
      <c r="EV50" s="373"/>
      <c r="EW50" s="373"/>
      <c r="EX50" s="373"/>
      <c r="EY50" s="373"/>
      <c r="EZ50" s="373"/>
      <c r="FA50" s="373"/>
      <c r="FB50" s="373"/>
      <c r="FC50" s="373"/>
      <c r="FD50" s="373"/>
      <c r="FE50" s="373"/>
      <c r="FF50" s="373"/>
      <c r="FG50" s="373"/>
      <c r="FH50" s="373"/>
      <c r="FI50" s="373"/>
      <c r="FJ50" s="373"/>
      <c r="FK50" s="373"/>
      <c r="FL50" s="373"/>
      <c r="FM50" s="373"/>
      <c r="FN50" s="373"/>
      <c r="FO50" s="373"/>
      <c r="FP50" s="373"/>
      <c r="FQ50" s="37"/>
      <c r="FR50" s="36"/>
      <c r="FS50" s="26"/>
      <c r="FT50" s="26"/>
      <c r="FU50" s="26"/>
      <c r="FV50" s="26"/>
      <c r="FW50" s="29"/>
      <c r="FX50" s="26"/>
      <c r="FY50" s="26"/>
      <c r="FZ50" s="26"/>
      <c r="GA50" s="35"/>
      <c r="GB50" s="37"/>
      <c r="GC50" s="373"/>
      <c r="GD50" s="373"/>
      <c r="GE50" s="373"/>
      <c r="GF50" s="373"/>
      <c r="GG50" s="373"/>
      <c r="GH50" s="373"/>
      <c r="GI50" s="373"/>
      <c r="GJ50" s="373"/>
      <c r="GK50" s="373"/>
      <c r="GL50" s="373"/>
      <c r="GM50" s="373"/>
      <c r="GN50" s="373"/>
      <c r="GO50" s="373"/>
      <c r="GP50" s="373"/>
      <c r="GQ50" s="373"/>
      <c r="GR50" s="373"/>
      <c r="GS50" s="373"/>
      <c r="GT50" s="373"/>
      <c r="GU50" s="373"/>
      <c r="GV50" s="373"/>
      <c r="GW50" s="373"/>
      <c r="GX50" s="373"/>
      <c r="GY50" s="373"/>
      <c r="GZ50" s="373"/>
      <c r="HA50" s="373"/>
      <c r="HB50" s="373"/>
      <c r="HC50" s="373"/>
      <c r="HD50" s="373"/>
      <c r="HE50" s="373"/>
      <c r="HF50" s="373"/>
      <c r="HG50" s="373"/>
      <c r="HH50" s="373"/>
      <c r="HI50" s="373"/>
      <c r="HJ50" s="373"/>
      <c r="HK50" s="373"/>
      <c r="HL50" s="373"/>
      <c r="HM50" s="373"/>
      <c r="HN50" s="373"/>
      <c r="HO50" s="373"/>
      <c r="HP50" s="373"/>
      <c r="HQ50" s="373"/>
      <c r="HR50" s="373"/>
      <c r="HS50" s="373"/>
      <c r="HT50" s="373"/>
      <c r="HU50" s="373"/>
      <c r="HV50" s="373"/>
      <c r="HW50" s="373"/>
      <c r="HX50" s="373"/>
      <c r="HY50" s="373"/>
      <c r="HZ50" s="373"/>
      <c r="IA50" s="373"/>
      <c r="IB50" s="373"/>
      <c r="IC50" s="373"/>
      <c r="ID50" s="373"/>
      <c r="IE50" s="373"/>
      <c r="IF50" s="373"/>
      <c r="IG50" s="373"/>
      <c r="IH50" s="373"/>
      <c r="II50" s="373"/>
      <c r="IJ50" s="373"/>
      <c r="IK50" s="373"/>
      <c r="IL50" s="373"/>
      <c r="IM50" s="373"/>
      <c r="IN50" s="37"/>
      <c r="IO50" s="36"/>
      <c r="IP50" s="26"/>
      <c r="IQ50" s="26"/>
      <c r="IR50" s="26"/>
      <c r="IS50" s="26"/>
      <c r="IT50" s="29"/>
      <c r="IU50" s="26"/>
      <c r="IV50" s="26"/>
      <c r="IW50" s="26"/>
      <c r="IX50" s="35"/>
      <c r="IY50" s="37"/>
      <c r="IZ50" s="373"/>
      <c r="JA50" s="373"/>
      <c r="JB50" s="373"/>
      <c r="JC50" s="373"/>
      <c r="JD50" s="373"/>
      <c r="JE50" s="373"/>
      <c r="JF50" s="373"/>
      <c r="JG50" s="373"/>
      <c r="JH50" s="373"/>
      <c r="JI50" s="373"/>
      <c r="JJ50" s="373"/>
      <c r="JK50" s="373"/>
      <c r="JL50" s="373"/>
      <c r="JM50" s="373"/>
      <c r="JN50" s="373"/>
      <c r="JO50" s="373"/>
      <c r="JP50" s="373"/>
      <c r="JQ50" s="373"/>
      <c r="JR50" s="373"/>
      <c r="JS50" s="373"/>
      <c r="JT50" s="373"/>
      <c r="JU50" s="373"/>
      <c r="JV50" s="373"/>
      <c r="JW50" s="373"/>
      <c r="JX50" s="373"/>
      <c r="JY50" s="373"/>
      <c r="JZ50" s="373"/>
      <c r="KA50" s="373"/>
      <c r="KB50" s="373"/>
      <c r="KC50" s="373"/>
      <c r="KD50" s="373"/>
      <c r="KE50" s="373"/>
      <c r="KF50" s="373"/>
      <c r="KG50" s="373"/>
      <c r="KH50" s="373"/>
      <c r="KI50" s="373"/>
      <c r="KJ50" s="373"/>
      <c r="KK50" s="373"/>
      <c r="KL50" s="373"/>
      <c r="KM50" s="373"/>
      <c r="KN50" s="373"/>
      <c r="KO50" s="373"/>
      <c r="KP50" s="373"/>
      <c r="KQ50" s="373"/>
      <c r="KR50" s="373"/>
      <c r="KS50" s="373"/>
      <c r="KT50" s="373"/>
      <c r="KU50" s="373"/>
      <c r="KV50" s="373"/>
      <c r="KW50" s="373"/>
      <c r="KX50" s="373"/>
      <c r="KY50" s="373"/>
      <c r="KZ50" s="373"/>
      <c r="LA50" s="373"/>
      <c r="LB50" s="373"/>
      <c r="LC50" s="373"/>
      <c r="LD50" s="373"/>
      <c r="LE50" s="373"/>
      <c r="LF50" s="373"/>
      <c r="LG50" s="373"/>
      <c r="LH50" s="373"/>
      <c r="LI50" s="373"/>
      <c r="LJ50" s="373"/>
      <c r="LK50" s="37"/>
      <c r="LL50" s="36"/>
      <c r="LM50" s="26"/>
      <c r="LN50" s="26"/>
      <c r="LO50" s="26"/>
      <c r="LP50" s="27"/>
      <c r="LQ50" s="28"/>
      <c r="LR50" s="506"/>
      <c r="LS50" s="501"/>
      <c r="LT50" s="501"/>
      <c r="LU50" s="501"/>
      <c r="LV50" s="501"/>
      <c r="LW50" s="502"/>
      <c r="LX50" s="28"/>
      <c r="LY50" s="2"/>
      <c r="LZ50" s="2"/>
    </row>
    <row r="51" spans="1:338" ht="3.75" customHeight="1" x14ac:dyDescent="0.15">
      <c r="A51" s="4"/>
      <c r="B51" s="4"/>
      <c r="C51" s="417"/>
      <c r="D51" s="417"/>
      <c r="E51" s="417"/>
      <c r="F51" s="417"/>
      <c r="G51" s="417"/>
      <c r="H51" s="417"/>
      <c r="I51" s="195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7"/>
      <c r="AH51" s="432"/>
      <c r="AI51" s="433"/>
      <c r="AJ51" s="433"/>
      <c r="AK51" s="433"/>
      <c r="AL51" s="433"/>
      <c r="AM51" s="433"/>
      <c r="AN51" s="433"/>
      <c r="AO51" s="433"/>
      <c r="AP51" s="433"/>
      <c r="AQ51" s="433"/>
      <c r="AR51" s="433"/>
      <c r="AS51" s="433"/>
      <c r="AT51" s="433"/>
      <c r="AU51" s="433"/>
      <c r="AV51" s="433"/>
      <c r="AW51" s="433"/>
      <c r="AX51" s="433"/>
      <c r="AY51" s="433"/>
      <c r="AZ51" s="433"/>
      <c r="BA51" s="433"/>
      <c r="BB51" s="433"/>
      <c r="BC51" s="433"/>
      <c r="BD51" s="433"/>
      <c r="BE51" s="433"/>
      <c r="BF51" s="433"/>
      <c r="BG51" s="433"/>
      <c r="BH51" s="433"/>
      <c r="BI51" s="433"/>
      <c r="BJ51" s="433"/>
      <c r="BK51" s="433"/>
      <c r="BL51" s="433"/>
      <c r="BM51" s="433"/>
      <c r="BN51" s="433"/>
      <c r="BO51" s="433"/>
      <c r="BP51" s="433"/>
      <c r="BQ51" s="433"/>
      <c r="BR51" s="433"/>
      <c r="BS51" s="433"/>
      <c r="BT51" s="433"/>
      <c r="BU51" s="433"/>
      <c r="BV51" s="433"/>
      <c r="BW51" s="433"/>
      <c r="BX51" s="433"/>
      <c r="BY51" s="433"/>
      <c r="BZ51" s="433"/>
      <c r="CA51" s="433"/>
      <c r="CB51" s="433"/>
      <c r="CC51" s="433"/>
      <c r="CD51" s="433"/>
      <c r="CE51" s="433"/>
      <c r="CF51" s="433"/>
      <c r="CG51" s="433"/>
      <c r="CH51" s="433"/>
      <c r="CI51" s="433"/>
      <c r="CJ51" s="433"/>
      <c r="CK51" s="433"/>
      <c r="CL51" s="433"/>
      <c r="CM51" s="433"/>
      <c r="CN51" s="433"/>
      <c r="CO51" s="433"/>
      <c r="CP51" s="433"/>
      <c r="CQ51" s="433"/>
      <c r="CR51" s="433"/>
      <c r="CS51" s="433"/>
      <c r="CT51" s="433"/>
      <c r="CU51" s="433"/>
      <c r="CV51" s="433"/>
      <c r="CW51" s="433"/>
      <c r="CX51" s="434"/>
      <c r="CY51" s="4"/>
      <c r="CZ51" s="4"/>
      <c r="DA51" s="3"/>
      <c r="DB51" s="3"/>
      <c r="DC51" s="26"/>
      <c r="DD51" s="35"/>
      <c r="DE51" s="26"/>
      <c r="DF51" s="26"/>
      <c r="DG51" s="38"/>
      <c r="DH51" s="373" t="str">
        <f>IF($CA$67="○","",IF($AH$53="","",$AH$53))</f>
        <v/>
      </c>
      <c r="DI51" s="373"/>
      <c r="DJ51" s="373"/>
      <c r="DK51" s="373"/>
      <c r="DL51" s="373"/>
      <c r="DM51" s="373"/>
      <c r="DN51" s="373"/>
      <c r="DO51" s="373"/>
      <c r="DP51" s="373"/>
      <c r="DQ51" s="373"/>
      <c r="DR51" s="373"/>
      <c r="DS51" s="373"/>
      <c r="DT51" s="373"/>
      <c r="DU51" s="373"/>
      <c r="DV51" s="373"/>
      <c r="DW51" s="373"/>
      <c r="DX51" s="373"/>
      <c r="DY51" s="373"/>
      <c r="DZ51" s="373"/>
      <c r="EA51" s="373"/>
      <c r="EB51" s="373"/>
      <c r="EC51" s="373"/>
      <c r="ED51" s="373"/>
      <c r="EE51" s="373"/>
      <c r="EF51" s="373"/>
      <c r="EG51" s="373"/>
      <c r="EH51" s="373"/>
      <c r="EI51" s="373"/>
      <c r="EJ51" s="373"/>
      <c r="EK51" s="373"/>
      <c r="EL51" s="373"/>
      <c r="EM51" s="373"/>
      <c r="EN51" s="373"/>
      <c r="EO51" s="373"/>
      <c r="EP51" s="373"/>
      <c r="EQ51" s="373"/>
      <c r="ER51" s="373"/>
      <c r="ES51" s="373"/>
      <c r="ET51" s="373"/>
      <c r="EU51" s="373"/>
      <c r="EV51" s="373"/>
      <c r="EW51" s="373"/>
      <c r="EX51" s="373"/>
      <c r="EY51" s="373"/>
      <c r="EZ51" s="373"/>
      <c r="FA51" s="373"/>
      <c r="FB51" s="373"/>
      <c r="FC51" s="373"/>
      <c r="FD51" s="373"/>
      <c r="FE51" s="373"/>
      <c r="FF51" s="373"/>
      <c r="FG51" s="373"/>
      <c r="FH51" s="373"/>
      <c r="FI51" s="373"/>
      <c r="FJ51" s="373"/>
      <c r="FK51" s="373"/>
      <c r="FL51" s="373"/>
      <c r="FM51" s="373"/>
      <c r="FN51" s="373"/>
      <c r="FO51" s="373"/>
      <c r="FP51" s="373"/>
      <c r="FQ51" s="26"/>
      <c r="FR51" s="36"/>
      <c r="FS51" s="26"/>
      <c r="FT51" s="26"/>
      <c r="FU51" s="26"/>
      <c r="FV51" s="26"/>
      <c r="FW51" s="29"/>
      <c r="FX51" s="26"/>
      <c r="FY51" s="26"/>
      <c r="FZ51" s="26"/>
      <c r="GA51" s="35"/>
      <c r="GB51" s="26"/>
      <c r="GC51" s="26"/>
      <c r="GD51" s="38"/>
      <c r="GE51" s="373" t="str">
        <f>$DH$51</f>
        <v/>
      </c>
      <c r="GF51" s="373"/>
      <c r="GG51" s="373"/>
      <c r="GH51" s="373"/>
      <c r="GI51" s="373"/>
      <c r="GJ51" s="373"/>
      <c r="GK51" s="373"/>
      <c r="GL51" s="373"/>
      <c r="GM51" s="373"/>
      <c r="GN51" s="373"/>
      <c r="GO51" s="373"/>
      <c r="GP51" s="373"/>
      <c r="GQ51" s="373"/>
      <c r="GR51" s="373"/>
      <c r="GS51" s="373"/>
      <c r="GT51" s="373"/>
      <c r="GU51" s="373"/>
      <c r="GV51" s="373"/>
      <c r="GW51" s="373"/>
      <c r="GX51" s="373"/>
      <c r="GY51" s="373"/>
      <c r="GZ51" s="373"/>
      <c r="HA51" s="373"/>
      <c r="HB51" s="373"/>
      <c r="HC51" s="373"/>
      <c r="HD51" s="373"/>
      <c r="HE51" s="373"/>
      <c r="HF51" s="373"/>
      <c r="HG51" s="373"/>
      <c r="HH51" s="373"/>
      <c r="HI51" s="373"/>
      <c r="HJ51" s="373"/>
      <c r="HK51" s="373"/>
      <c r="HL51" s="373"/>
      <c r="HM51" s="373"/>
      <c r="HN51" s="373"/>
      <c r="HO51" s="373"/>
      <c r="HP51" s="373"/>
      <c r="HQ51" s="373"/>
      <c r="HR51" s="373"/>
      <c r="HS51" s="373"/>
      <c r="HT51" s="373"/>
      <c r="HU51" s="373"/>
      <c r="HV51" s="373"/>
      <c r="HW51" s="373"/>
      <c r="HX51" s="373"/>
      <c r="HY51" s="373"/>
      <c r="HZ51" s="373"/>
      <c r="IA51" s="373"/>
      <c r="IB51" s="373"/>
      <c r="IC51" s="373"/>
      <c r="ID51" s="373"/>
      <c r="IE51" s="373"/>
      <c r="IF51" s="373"/>
      <c r="IG51" s="373"/>
      <c r="IH51" s="373"/>
      <c r="II51" s="373"/>
      <c r="IJ51" s="373"/>
      <c r="IK51" s="373"/>
      <c r="IL51" s="373"/>
      <c r="IM51" s="373"/>
      <c r="IN51" s="26"/>
      <c r="IO51" s="36"/>
      <c r="IP51" s="26"/>
      <c r="IQ51" s="26"/>
      <c r="IR51" s="26"/>
      <c r="IS51" s="26"/>
      <c r="IT51" s="29"/>
      <c r="IU51" s="26"/>
      <c r="IV51" s="26"/>
      <c r="IW51" s="26"/>
      <c r="IX51" s="35"/>
      <c r="IY51" s="26"/>
      <c r="IZ51" s="26"/>
      <c r="JA51" s="38"/>
      <c r="JB51" s="373" t="str">
        <f>$DH$51</f>
        <v/>
      </c>
      <c r="JC51" s="373"/>
      <c r="JD51" s="373"/>
      <c r="JE51" s="373"/>
      <c r="JF51" s="373"/>
      <c r="JG51" s="373"/>
      <c r="JH51" s="373"/>
      <c r="JI51" s="373"/>
      <c r="JJ51" s="373"/>
      <c r="JK51" s="373"/>
      <c r="JL51" s="373"/>
      <c r="JM51" s="373"/>
      <c r="JN51" s="373"/>
      <c r="JO51" s="373"/>
      <c r="JP51" s="373"/>
      <c r="JQ51" s="373"/>
      <c r="JR51" s="373"/>
      <c r="JS51" s="373"/>
      <c r="JT51" s="373"/>
      <c r="JU51" s="373"/>
      <c r="JV51" s="373"/>
      <c r="JW51" s="373"/>
      <c r="JX51" s="373"/>
      <c r="JY51" s="373"/>
      <c r="JZ51" s="373"/>
      <c r="KA51" s="373"/>
      <c r="KB51" s="373"/>
      <c r="KC51" s="373"/>
      <c r="KD51" s="373"/>
      <c r="KE51" s="373"/>
      <c r="KF51" s="373"/>
      <c r="KG51" s="373"/>
      <c r="KH51" s="373"/>
      <c r="KI51" s="373"/>
      <c r="KJ51" s="373"/>
      <c r="KK51" s="373"/>
      <c r="KL51" s="373"/>
      <c r="KM51" s="373"/>
      <c r="KN51" s="373"/>
      <c r="KO51" s="373"/>
      <c r="KP51" s="373"/>
      <c r="KQ51" s="373"/>
      <c r="KR51" s="373"/>
      <c r="KS51" s="373"/>
      <c r="KT51" s="373"/>
      <c r="KU51" s="373"/>
      <c r="KV51" s="373"/>
      <c r="KW51" s="373"/>
      <c r="KX51" s="373"/>
      <c r="KY51" s="373"/>
      <c r="KZ51" s="373"/>
      <c r="LA51" s="373"/>
      <c r="LB51" s="373"/>
      <c r="LC51" s="373"/>
      <c r="LD51" s="373"/>
      <c r="LE51" s="373"/>
      <c r="LF51" s="373"/>
      <c r="LG51" s="373"/>
      <c r="LH51" s="373"/>
      <c r="LI51" s="373"/>
      <c r="LJ51" s="373"/>
      <c r="LK51" s="26"/>
      <c r="LL51" s="36"/>
      <c r="LM51" s="26"/>
      <c r="LN51" s="26"/>
      <c r="LO51" s="26"/>
      <c r="LP51" s="27"/>
      <c r="LQ51" s="28"/>
      <c r="LR51" s="506"/>
      <c r="LS51" s="501"/>
      <c r="LT51" s="501"/>
      <c r="LU51" s="501"/>
      <c r="LV51" s="501"/>
      <c r="LW51" s="502"/>
      <c r="LX51" s="28"/>
      <c r="LY51" s="2"/>
      <c r="LZ51" s="2"/>
    </row>
    <row r="52" spans="1:338" ht="3.75" customHeight="1" x14ac:dyDescent="0.15">
      <c r="A52" s="4"/>
      <c r="B52" s="4"/>
      <c r="C52" s="417"/>
      <c r="D52" s="417"/>
      <c r="E52" s="417"/>
      <c r="F52" s="417"/>
      <c r="G52" s="417"/>
      <c r="H52" s="417"/>
      <c r="I52" s="195"/>
      <c r="J52" s="196"/>
      <c r="K52" s="196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200"/>
      <c r="AH52" s="435"/>
      <c r="AI52" s="436"/>
      <c r="AJ52" s="436"/>
      <c r="AK52" s="436"/>
      <c r="AL52" s="436"/>
      <c r="AM52" s="436"/>
      <c r="AN52" s="436"/>
      <c r="AO52" s="436"/>
      <c r="AP52" s="436"/>
      <c r="AQ52" s="436"/>
      <c r="AR52" s="436"/>
      <c r="AS52" s="436"/>
      <c r="AT52" s="436"/>
      <c r="AU52" s="436"/>
      <c r="AV52" s="436"/>
      <c r="AW52" s="436"/>
      <c r="AX52" s="436"/>
      <c r="AY52" s="436"/>
      <c r="AZ52" s="436"/>
      <c r="BA52" s="436"/>
      <c r="BB52" s="436"/>
      <c r="BC52" s="436"/>
      <c r="BD52" s="436"/>
      <c r="BE52" s="436"/>
      <c r="BF52" s="436"/>
      <c r="BG52" s="436"/>
      <c r="BH52" s="436"/>
      <c r="BI52" s="436"/>
      <c r="BJ52" s="436"/>
      <c r="BK52" s="436"/>
      <c r="BL52" s="436"/>
      <c r="BM52" s="436"/>
      <c r="BN52" s="436"/>
      <c r="BO52" s="436"/>
      <c r="BP52" s="436"/>
      <c r="BQ52" s="436"/>
      <c r="BR52" s="436"/>
      <c r="BS52" s="436"/>
      <c r="BT52" s="436"/>
      <c r="BU52" s="436"/>
      <c r="BV52" s="436"/>
      <c r="BW52" s="436"/>
      <c r="BX52" s="436"/>
      <c r="BY52" s="436"/>
      <c r="BZ52" s="436"/>
      <c r="CA52" s="436"/>
      <c r="CB52" s="436"/>
      <c r="CC52" s="436"/>
      <c r="CD52" s="436"/>
      <c r="CE52" s="436"/>
      <c r="CF52" s="436"/>
      <c r="CG52" s="436"/>
      <c r="CH52" s="436"/>
      <c r="CI52" s="436"/>
      <c r="CJ52" s="436"/>
      <c r="CK52" s="436"/>
      <c r="CL52" s="436"/>
      <c r="CM52" s="436"/>
      <c r="CN52" s="436"/>
      <c r="CO52" s="436"/>
      <c r="CP52" s="436"/>
      <c r="CQ52" s="436"/>
      <c r="CR52" s="436"/>
      <c r="CS52" s="436"/>
      <c r="CT52" s="436"/>
      <c r="CU52" s="436"/>
      <c r="CV52" s="436"/>
      <c r="CW52" s="436"/>
      <c r="CX52" s="437"/>
      <c r="CY52" s="4"/>
      <c r="CZ52" s="4"/>
      <c r="DA52" s="3"/>
      <c r="DB52" s="3"/>
      <c r="DC52" s="26"/>
      <c r="DD52" s="35"/>
      <c r="DE52" s="26"/>
      <c r="DF52" s="26"/>
      <c r="DG52" s="38"/>
      <c r="DH52" s="373"/>
      <c r="DI52" s="373"/>
      <c r="DJ52" s="373"/>
      <c r="DK52" s="373"/>
      <c r="DL52" s="373"/>
      <c r="DM52" s="373"/>
      <c r="DN52" s="373"/>
      <c r="DO52" s="373"/>
      <c r="DP52" s="373"/>
      <c r="DQ52" s="373"/>
      <c r="DR52" s="373"/>
      <c r="DS52" s="373"/>
      <c r="DT52" s="373"/>
      <c r="DU52" s="373"/>
      <c r="DV52" s="373"/>
      <c r="DW52" s="373"/>
      <c r="DX52" s="373"/>
      <c r="DY52" s="373"/>
      <c r="DZ52" s="373"/>
      <c r="EA52" s="373"/>
      <c r="EB52" s="373"/>
      <c r="EC52" s="373"/>
      <c r="ED52" s="373"/>
      <c r="EE52" s="373"/>
      <c r="EF52" s="373"/>
      <c r="EG52" s="373"/>
      <c r="EH52" s="373"/>
      <c r="EI52" s="373"/>
      <c r="EJ52" s="373"/>
      <c r="EK52" s="373"/>
      <c r="EL52" s="373"/>
      <c r="EM52" s="373"/>
      <c r="EN52" s="373"/>
      <c r="EO52" s="373"/>
      <c r="EP52" s="373"/>
      <c r="EQ52" s="373"/>
      <c r="ER52" s="373"/>
      <c r="ES52" s="373"/>
      <c r="ET52" s="373"/>
      <c r="EU52" s="373"/>
      <c r="EV52" s="373"/>
      <c r="EW52" s="373"/>
      <c r="EX52" s="373"/>
      <c r="EY52" s="373"/>
      <c r="EZ52" s="373"/>
      <c r="FA52" s="373"/>
      <c r="FB52" s="373"/>
      <c r="FC52" s="373"/>
      <c r="FD52" s="373"/>
      <c r="FE52" s="373"/>
      <c r="FF52" s="373"/>
      <c r="FG52" s="373"/>
      <c r="FH52" s="373"/>
      <c r="FI52" s="373"/>
      <c r="FJ52" s="373"/>
      <c r="FK52" s="373"/>
      <c r="FL52" s="373"/>
      <c r="FM52" s="373"/>
      <c r="FN52" s="373"/>
      <c r="FO52" s="373"/>
      <c r="FP52" s="373"/>
      <c r="FQ52" s="26"/>
      <c r="FR52" s="36"/>
      <c r="FS52" s="26"/>
      <c r="FT52" s="26"/>
      <c r="FU52" s="26"/>
      <c r="FV52" s="26"/>
      <c r="FW52" s="29"/>
      <c r="FX52" s="26"/>
      <c r="FY52" s="26"/>
      <c r="FZ52" s="26"/>
      <c r="GA52" s="35"/>
      <c r="GB52" s="26"/>
      <c r="GC52" s="26"/>
      <c r="GD52" s="38"/>
      <c r="GE52" s="373"/>
      <c r="GF52" s="373"/>
      <c r="GG52" s="373"/>
      <c r="GH52" s="373"/>
      <c r="GI52" s="373"/>
      <c r="GJ52" s="373"/>
      <c r="GK52" s="373"/>
      <c r="GL52" s="373"/>
      <c r="GM52" s="373"/>
      <c r="GN52" s="373"/>
      <c r="GO52" s="373"/>
      <c r="GP52" s="373"/>
      <c r="GQ52" s="373"/>
      <c r="GR52" s="373"/>
      <c r="GS52" s="373"/>
      <c r="GT52" s="373"/>
      <c r="GU52" s="373"/>
      <c r="GV52" s="373"/>
      <c r="GW52" s="373"/>
      <c r="GX52" s="373"/>
      <c r="GY52" s="373"/>
      <c r="GZ52" s="373"/>
      <c r="HA52" s="373"/>
      <c r="HB52" s="373"/>
      <c r="HC52" s="373"/>
      <c r="HD52" s="373"/>
      <c r="HE52" s="373"/>
      <c r="HF52" s="373"/>
      <c r="HG52" s="373"/>
      <c r="HH52" s="373"/>
      <c r="HI52" s="373"/>
      <c r="HJ52" s="373"/>
      <c r="HK52" s="373"/>
      <c r="HL52" s="373"/>
      <c r="HM52" s="373"/>
      <c r="HN52" s="373"/>
      <c r="HO52" s="373"/>
      <c r="HP52" s="373"/>
      <c r="HQ52" s="373"/>
      <c r="HR52" s="373"/>
      <c r="HS52" s="373"/>
      <c r="HT52" s="373"/>
      <c r="HU52" s="373"/>
      <c r="HV52" s="373"/>
      <c r="HW52" s="373"/>
      <c r="HX52" s="373"/>
      <c r="HY52" s="373"/>
      <c r="HZ52" s="373"/>
      <c r="IA52" s="373"/>
      <c r="IB52" s="373"/>
      <c r="IC52" s="373"/>
      <c r="ID52" s="373"/>
      <c r="IE52" s="373"/>
      <c r="IF52" s="373"/>
      <c r="IG52" s="373"/>
      <c r="IH52" s="373"/>
      <c r="II52" s="373"/>
      <c r="IJ52" s="373"/>
      <c r="IK52" s="373"/>
      <c r="IL52" s="373"/>
      <c r="IM52" s="373"/>
      <c r="IN52" s="26"/>
      <c r="IO52" s="36"/>
      <c r="IP52" s="26"/>
      <c r="IQ52" s="26"/>
      <c r="IR52" s="26"/>
      <c r="IS52" s="26"/>
      <c r="IT52" s="29"/>
      <c r="IU52" s="26"/>
      <c r="IV52" s="26"/>
      <c r="IW52" s="26"/>
      <c r="IX52" s="35"/>
      <c r="IY52" s="26"/>
      <c r="IZ52" s="26"/>
      <c r="JA52" s="38"/>
      <c r="JB52" s="373"/>
      <c r="JC52" s="373"/>
      <c r="JD52" s="373"/>
      <c r="JE52" s="373"/>
      <c r="JF52" s="373"/>
      <c r="JG52" s="373"/>
      <c r="JH52" s="373"/>
      <c r="JI52" s="373"/>
      <c r="JJ52" s="373"/>
      <c r="JK52" s="373"/>
      <c r="JL52" s="373"/>
      <c r="JM52" s="373"/>
      <c r="JN52" s="373"/>
      <c r="JO52" s="373"/>
      <c r="JP52" s="373"/>
      <c r="JQ52" s="373"/>
      <c r="JR52" s="373"/>
      <c r="JS52" s="373"/>
      <c r="JT52" s="373"/>
      <c r="JU52" s="373"/>
      <c r="JV52" s="373"/>
      <c r="JW52" s="373"/>
      <c r="JX52" s="373"/>
      <c r="JY52" s="373"/>
      <c r="JZ52" s="373"/>
      <c r="KA52" s="373"/>
      <c r="KB52" s="373"/>
      <c r="KC52" s="373"/>
      <c r="KD52" s="373"/>
      <c r="KE52" s="373"/>
      <c r="KF52" s="373"/>
      <c r="KG52" s="373"/>
      <c r="KH52" s="373"/>
      <c r="KI52" s="373"/>
      <c r="KJ52" s="373"/>
      <c r="KK52" s="373"/>
      <c r="KL52" s="373"/>
      <c r="KM52" s="373"/>
      <c r="KN52" s="373"/>
      <c r="KO52" s="373"/>
      <c r="KP52" s="373"/>
      <c r="KQ52" s="373"/>
      <c r="KR52" s="373"/>
      <c r="KS52" s="373"/>
      <c r="KT52" s="373"/>
      <c r="KU52" s="373"/>
      <c r="KV52" s="373"/>
      <c r="KW52" s="373"/>
      <c r="KX52" s="373"/>
      <c r="KY52" s="373"/>
      <c r="KZ52" s="373"/>
      <c r="LA52" s="373"/>
      <c r="LB52" s="373"/>
      <c r="LC52" s="373"/>
      <c r="LD52" s="373"/>
      <c r="LE52" s="373"/>
      <c r="LF52" s="373"/>
      <c r="LG52" s="373"/>
      <c r="LH52" s="373"/>
      <c r="LI52" s="373"/>
      <c r="LJ52" s="373"/>
      <c r="LK52" s="26"/>
      <c r="LL52" s="36"/>
      <c r="LM52" s="26"/>
      <c r="LN52" s="26"/>
      <c r="LO52" s="26"/>
      <c r="LP52" s="27"/>
      <c r="LQ52" s="28"/>
      <c r="LR52" s="506"/>
      <c r="LS52" s="501"/>
      <c r="LT52" s="501"/>
      <c r="LU52" s="501"/>
      <c r="LV52" s="501"/>
      <c r="LW52" s="502"/>
      <c r="LX52" s="28"/>
      <c r="LY52" s="2"/>
      <c r="LZ52" s="2"/>
    </row>
    <row r="53" spans="1:338" ht="3.75" customHeight="1" x14ac:dyDescent="0.15">
      <c r="A53" s="4"/>
      <c r="B53" s="4"/>
      <c r="C53" s="417"/>
      <c r="D53" s="417"/>
      <c r="E53" s="417"/>
      <c r="F53" s="417"/>
      <c r="G53" s="417"/>
      <c r="H53" s="417"/>
      <c r="I53" s="5"/>
      <c r="J53" s="6"/>
      <c r="K53" s="7"/>
      <c r="L53" s="420" t="s">
        <v>29</v>
      </c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  <c r="AC53" s="421"/>
      <c r="AD53" s="421"/>
      <c r="AE53" s="421"/>
      <c r="AF53" s="421"/>
      <c r="AG53" s="422"/>
      <c r="AH53" s="438"/>
      <c r="AI53" s="439"/>
      <c r="AJ53" s="439"/>
      <c r="AK53" s="439"/>
      <c r="AL53" s="439"/>
      <c r="AM53" s="439"/>
      <c r="AN53" s="439"/>
      <c r="AO53" s="439"/>
      <c r="AP53" s="439"/>
      <c r="AQ53" s="439"/>
      <c r="AR53" s="439"/>
      <c r="AS53" s="439"/>
      <c r="AT53" s="439"/>
      <c r="AU53" s="439"/>
      <c r="AV53" s="439"/>
      <c r="AW53" s="439"/>
      <c r="AX53" s="439"/>
      <c r="AY53" s="439"/>
      <c r="AZ53" s="439"/>
      <c r="BA53" s="439"/>
      <c r="BB53" s="439"/>
      <c r="BC53" s="439"/>
      <c r="BD53" s="439"/>
      <c r="BE53" s="439"/>
      <c r="BF53" s="439"/>
      <c r="BG53" s="439"/>
      <c r="BH53" s="439"/>
      <c r="BI53" s="439"/>
      <c r="BJ53" s="439"/>
      <c r="BK53" s="439"/>
      <c r="BL53" s="439"/>
      <c r="BM53" s="439"/>
      <c r="BN53" s="439"/>
      <c r="BO53" s="439"/>
      <c r="BP53" s="439"/>
      <c r="BQ53" s="439"/>
      <c r="BR53" s="439"/>
      <c r="BS53" s="439"/>
      <c r="BT53" s="439"/>
      <c r="BU53" s="439"/>
      <c r="BV53" s="439"/>
      <c r="BW53" s="439"/>
      <c r="BX53" s="439"/>
      <c r="BY53" s="439"/>
      <c r="BZ53" s="439"/>
      <c r="CA53" s="439"/>
      <c r="CB53" s="439"/>
      <c r="CC53" s="439"/>
      <c r="CD53" s="439"/>
      <c r="CE53" s="439"/>
      <c r="CF53" s="439"/>
      <c r="CG53" s="439"/>
      <c r="CH53" s="439"/>
      <c r="CI53" s="439"/>
      <c r="CJ53" s="439"/>
      <c r="CK53" s="439"/>
      <c r="CL53" s="439"/>
      <c r="CM53" s="439"/>
      <c r="CN53" s="439"/>
      <c r="CO53" s="439"/>
      <c r="CP53" s="439"/>
      <c r="CQ53" s="439"/>
      <c r="CR53" s="439"/>
      <c r="CS53" s="439"/>
      <c r="CT53" s="439"/>
      <c r="CU53" s="439"/>
      <c r="CV53" s="439"/>
      <c r="CW53" s="439"/>
      <c r="CX53" s="440"/>
      <c r="CY53" s="4"/>
      <c r="CZ53" s="4"/>
      <c r="DA53" s="3"/>
      <c r="DB53" s="3"/>
      <c r="DC53" s="26"/>
      <c r="DD53" s="35"/>
      <c r="DE53" s="37"/>
      <c r="DF53" s="26"/>
      <c r="DG53" s="38"/>
      <c r="DH53" s="373"/>
      <c r="DI53" s="373"/>
      <c r="DJ53" s="373"/>
      <c r="DK53" s="373"/>
      <c r="DL53" s="373"/>
      <c r="DM53" s="373"/>
      <c r="DN53" s="373"/>
      <c r="DO53" s="373"/>
      <c r="DP53" s="373"/>
      <c r="DQ53" s="373"/>
      <c r="DR53" s="373"/>
      <c r="DS53" s="373"/>
      <c r="DT53" s="373"/>
      <c r="DU53" s="373"/>
      <c r="DV53" s="373"/>
      <c r="DW53" s="373"/>
      <c r="DX53" s="373"/>
      <c r="DY53" s="373"/>
      <c r="DZ53" s="373"/>
      <c r="EA53" s="373"/>
      <c r="EB53" s="373"/>
      <c r="EC53" s="373"/>
      <c r="ED53" s="373"/>
      <c r="EE53" s="373"/>
      <c r="EF53" s="373"/>
      <c r="EG53" s="373"/>
      <c r="EH53" s="373"/>
      <c r="EI53" s="373"/>
      <c r="EJ53" s="373"/>
      <c r="EK53" s="373"/>
      <c r="EL53" s="373"/>
      <c r="EM53" s="373"/>
      <c r="EN53" s="373"/>
      <c r="EO53" s="373"/>
      <c r="EP53" s="373"/>
      <c r="EQ53" s="373"/>
      <c r="ER53" s="373"/>
      <c r="ES53" s="373"/>
      <c r="ET53" s="373"/>
      <c r="EU53" s="373"/>
      <c r="EV53" s="373"/>
      <c r="EW53" s="373"/>
      <c r="EX53" s="373"/>
      <c r="EY53" s="373"/>
      <c r="EZ53" s="373"/>
      <c r="FA53" s="373"/>
      <c r="FB53" s="373"/>
      <c r="FC53" s="373"/>
      <c r="FD53" s="373"/>
      <c r="FE53" s="373"/>
      <c r="FF53" s="373"/>
      <c r="FG53" s="373"/>
      <c r="FH53" s="373"/>
      <c r="FI53" s="373"/>
      <c r="FJ53" s="373"/>
      <c r="FK53" s="373"/>
      <c r="FL53" s="373"/>
      <c r="FM53" s="373"/>
      <c r="FN53" s="373"/>
      <c r="FO53" s="373"/>
      <c r="FP53" s="373"/>
      <c r="FQ53" s="37"/>
      <c r="FR53" s="36"/>
      <c r="FS53" s="26"/>
      <c r="FT53" s="26"/>
      <c r="FU53" s="26"/>
      <c r="FV53" s="26"/>
      <c r="FW53" s="29"/>
      <c r="FX53" s="26"/>
      <c r="FY53" s="26"/>
      <c r="FZ53" s="26"/>
      <c r="GA53" s="35"/>
      <c r="GB53" s="37"/>
      <c r="GC53" s="26"/>
      <c r="GD53" s="38"/>
      <c r="GE53" s="373"/>
      <c r="GF53" s="373"/>
      <c r="GG53" s="373"/>
      <c r="GH53" s="373"/>
      <c r="GI53" s="373"/>
      <c r="GJ53" s="373"/>
      <c r="GK53" s="373"/>
      <c r="GL53" s="373"/>
      <c r="GM53" s="373"/>
      <c r="GN53" s="373"/>
      <c r="GO53" s="373"/>
      <c r="GP53" s="373"/>
      <c r="GQ53" s="373"/>
      <c r="GR53" s="373"/>
      <c r="GS53" s="373"/>
      <c r="GT53" s="373"/>
      <c r="GU53" s="373"/>
      <c r="GV53" s="373"/>
      <c r="GW53" s="373"/>
      <c r="GX53" s="373"/>
      <c r="GY53" s="373"/>
      <c r="GZ53" s="373"/>
      <c r="HA53" s="373"/>
      <c r="HB53" s="373"/>
      <c r="HC53" s="373"/>
      <c r="HD53" s="373"/>
      <c r="HE53" s="373"/>
      <c r="HF53" s="373"/>
      <c r="HG53" s="373"/>
      <c r="HH53" s="373"/>
      <c r="HI53" s="373"/>
      <c r="HJ53" s="373"/>
      <c r="HK53" s="373"/>
      <c r="HL53" s="373"/>
      <c r="HM53" s="373"/>
      <c r="HN53" s="373"/>
      <c r="HO53" s="373"/>
      <c r="HP53" s="373"/>
      <c r="HQ53" s="373"/>
      <c r="HR53" s="373"/>
      <c r="HS53" s="373"/>
      <c r="HT53" s="373"/>
      <c r="HU53" s="373"/>
      <c r="HV53" s="373"/>
      <c r="HW53" s="373"/>
      <c r="HX53" s="373"/>
      <c r="HY53" s="373"/>
      <c r="HZ53" s="373"/>
      <c r="IA53" s="373"/>
      <c r="IB53" s="373"/>
      <c r="IC53" s="373"/>
      <c r="ID53" s="373"/>
      <c r="IE53" s="373"/>
      <c r="IF53" s="373"/>
      <c r="IG53" s="373"/>
      <c r="IH53" s="373"/>
      <c r="II53" s="373"/>
      <c r="IJ53" s="373"/>
      <c r="IK53" s="373"/>
      <c r="IL53" s="373"/>
      <c r="IM53" s="373"/>
      <c r="IN53" s="37"/>
      <c r="IO53" s="36"/>
      <c r="IP53" s="26"/>
      <c r="IQ53" s="26"/>
      <c r="IR53" s="26"/>
      <c r="IS53" s="26"/>
      <c r="IT53" s="29"/>
      <c r="IU53" s="26"/>
      <c r="IV53" s="26"/>
      <c r="IW53" s="26"/>
      <c r="IX53" s="35"/>
      <c r="IY53" s="37"/>
      <c r="IZ53" s="26"/>
      <c r="JA53" s="38"/>
      <c r="JB53" s="373"/>
      <c r="JC53" s="373"/>
      <c r="JD53" s="373"/>
      <c r="JE53" s="373"/>
      <c r="JF53" s="373"/>
      <c r="JG53" s="373"/>
      <c r="JH53" s="373"/>
      <c r="JI53" s="373"/>
      <c r="JJ53" s="373"/>
      <c r="JK53" s="373"/>
      <c r="JL53" s="373"/>
      <c r="JM53" s="373"/>
      <c r="JN53" s="373"/>
      <c r="JO53" s="373"/>
      <c r="JP53" s="373"/>
      <c r="JQ53" s="373"/>
      <c r="JR53" s="373"/>
      <c r="JS53" s="373"/>
      <c r="JT53" s="373"/>
      <c r="JU53" s="373"/>
      <c r="JV53" s="373"/>
      <c r="JW53" s="373"/>
      <c r="JX53" s="373"/>
      <c r="JY53" s="373"/>
      <c r="JZ53" s="373"/>
      <c r="KA53" s="373"/>
      <c r="KB53" s="373"/>
      <c r="KC53" s="373"/>
      <c r="KD53" s="373"/>
      <c r="KE53" s="373"/>
      <c r="KF53" s="373"/>
      <c r="KG53" s="373"/>
      <c r="KH53" s="373"/>
      <c r="KI53" s="373"/>
      <c r="KJ53" s="373"/>
      <c r="KK53" s="373"/>
      <c r="KL53" s="373"/>
      <c r="KM53" s="373"/>
      <c r="KN53" s="373"/>
      <c r="KO53" s="373"/>
      <c r="KP53" s="373"/>
      <c r="KQ53" s="373"/>
      <c r="KR53" s="373"/>
      <c r="KS53" s="373"/>
      <c r="KT53" s="373"/>
      <c r="KU53" s="373"/>
      <c r="KV53" s="373"/>
      <c r="KW53" s="373"/>
      <c r="KX53" s="373"/>
      <c r="KY53" s="373"/>
      <c r="KZ53" s="373"/>
      <c r="LA53" s="373"/>
      <c r="LB53" s="373"/>
      <c r="LC53" s="373"/>
      <c r="LD53" s="373"/>
      <c r="LE53" s="373"/>
      <c r="LF53" s="373"/>
      <c r="LG53" s="373"/>
      <c r="LH53" s="373"/>
      <c r="LI53" s="373"/>
      <c r="LJ53" s="373"/>
      <c r="LK53" s="37"/>
      <c r="LL53" s="36"/>
      <c r="LM53" s="26"/>
      <c r="LN53" s="26"/>
      <c r="LO53" s="26"/>
      <c r="LP53" s="27"/>
      <c r="LQ53" s="28"/>
      <c r="LR53" s="506"/>
      <c r="LS53" s="501"/>
      <c r="LT53" s="501"/>
      <c r="LU53" s="501"/>
      <c r="LV53" s="501"/>
      <c r="LW53" s="502"/>
      <c r="LX53" s="28"/>
      <c r="LY53" s="2"/>
      <c r="LZ53" s="2"/>
    </row>
    <row r="54" spans="1:338" ht="3" customHeight="1" x14ac:dyDescent="0.15">
      <c r="A54" s="4"/>
      <c r="B54" s="4"/>
      <c r="C54" s="417"/>
      <c r="D54" s="417"/>
      <c r="E54" s="417"/>
      <c r="F54" s="417"/>
      <c r="G54" s="417"/>
      <c r="H54" s="417"/>
      <c r="I54" s="5"/>
      <c r="J54" s="6"/>
      <c r="K54" s="7"/>
      <c r="L54" s="423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4"/>
      <c r="X54" s="424"/>
      <c r="Y54" s="424"/>
      <c r="Z54" s="424"/>
      <c r="AA54" s="424"/>
      <c r="AB54" s="424"/>
      <c r="AC54" s="424"/>
      <c r="AD54" s="424"/>
      <c r="AE54" s="424"/>
      <c r="AF54" s="424"/>
      <c r="AG54" s="425"/>
      <c r="AH54" s="441"/>
      <c r="AI54" s="442"/>
      <c r="AJ54" s="442"/>
      <c r="AK54" s="442"/>
      <c r="AL54" s="442"/>
      <c r="AM54" s="442"/>
      <c r="AN54" s="442"/>
      <c r="AO54" s="442"/>
      <c r="AP54" s="442"/>
      <c r="AQ54" s="442"/>
      <c r="AR54" s="442"/>
      <c r="AS54" s="442"/>
      <c r="AT54" s="442"/>
      <c r="AU54" s="442"/>
      <c r="AV54" s="442"/>
      <c r="AW54" s="442"/>
      <c r="AX54" s="442"/>
      <c r="AY54" s="442"/>
      <c r="AZ54" s="442"/>
      <c r="BA54" s="442"/>
      <c r="BB54" s="442"/>
      <c r="BC54" s="442"/>
      <c r="BD54" s="442"/>
      <c r="BE54" s="442"/>
      <c r="BF54" s="442"/>
      <c r="BG54" s="442"/>
      <c r="BH54" s="442"/>
      <c r="BI54" s="442"/>
      <c r="BJ54" s="442"/>
      <c r="BK54" s="442"/>
      <c r="BL54" s="442"/>
      <c r="BM54" s="442"/>
      <c r="BN54" s="442"/>
      <c r="BO54" s="442"/>
      <c r="BP54" s="442"/>
      <c r="BQ54" s="442"/>
      <c r="BR54" s="442"/>
      <c r="BS54" s="442"/>
      <c r="BT54" s="442"/>
      <c r="BU54" s="442"/>
      <c r="BV54" s="442"/>
      <c r="BW54" s="442"/>
      <c r="BX54" s="442"/>
      <c r="BY54" s="442"/>
      <c r="BZ54" s="442"/>
      <c r="CA54" s="442"/>
      <c r="CB54" s="442"/>
      <c r="CC54" s="442"/>
      <c r="CD54" s="442"/>
      <c r="CE54" s="442"/>
      <c r="CF54" s="442"/>
      <c r="CG54" s="442"/>
      <c r="CH54" s="442"/>
      <c r="CI54" s="442"/>
      <c r="CJ54" s="442"/>
      <c r="CK54" s="442"/>
      <c r="CL54" s="442"/>
      <c r="CM54" s="442"/>
      <c r="CN54" s="442"/>
      <c r="CO54" s="442"/>
      <c r="CP54" s="442"/>
      <c r="CQ54" s="442"/>
      <c r="CR54" s="442"/>
      <c r="CS54" s="442"/>
      <c r="CT54" s="442"/>
      <c r="CU54" s="442"/>
      <c r="CV54" s="442"/>
      <c r="CW54" s="442"/>
      <c r="CX54" s="443"/>
      <c r="CY54" s="4"/>
      <c r="CZ54" s="4"/>
      <c r="DA54" s="3"/>
      <c r="DB54" s="3"/>
      <c r="DC54" s="26"/>
      <c r="DD54" s="35"/>
      <c r="DE54" s="37"/>
      <c r="DF54" s="26"/>
      <c r="DG54" s="38"/>
      <c r="DH54" s="373"/>
      <c r="DI54" s="373"/>
      <c r="DJ54" s="373"/>
      <c r="DK54" s="373"/>
      <c r="DL54" s="373"/>
      <c r="DM54" s="373"/>
      <c r="DN54" s="373"/>
      <c r="DO54" s="373"/>
      <c r="DP54" s="373"/>
      <c r="DQ54" s="373"/>
      <c r="DR54" s="373"/>
      <c r="DS54" s="373"/>
      <c r="DT54" s="373"/>
      <c r="DU54" s="373"/>
      <c r="DV54" s="373"/>
      <c r="DW54" s="373"/>
      <c r="DX54" s="373"/>
      <c r="DY54" s="373"/>
      <c r="DZ54" s="373"/>
      <c r="EA54" s="373"/>
      <c r="EB54" s="373"/>
      <c r="EC54" s="373"/>
      <c r="ED54" s="373"/>
      <c r="EE54" s="373"/>
      <c r="EF54" s="373"/>
      <c r="EG54" s="373"/>
      <c r="EH54" s="373"/>
      <c r="EI54" s="373"/>
      <c r="EJ54" s="373"/>
      <c r="EK54" s="373"/>
      <c r="EL54" s="373"/>
      <c r="EM54" s="373"/>
      <c r="EN54" s="373"/>
      <c r="EO54" s="373"/>
      <c r="EP54" s="373"/>
      <c r="EQ54" s="373"/>
      <c r="ER54" s="373"/>
      <c r="ES54" s="373"/>
      <c r="ET54" s="373"/>
      <c r="EU54" s="373"/>
      <c r="EV54" s="373"/>
      <c r="EW54" s="373"/>
      <c r="EX54" s="373"/>
      <c r="EY54" s="373"/>
      <c r="EZ54" s="373"/>
      <c r="FA54" s="373"/>
      <c r="FB54" s="373"/>
      <c r="FC54" s="373"/>
      <c r="FD54" s="373"/>
      <c r="FE54" s="373"/>
      <c r="FF54" s="373"/>
      <c r="FG54" s="373"/>
      <c r="FH54" s="373"/>
      <c r="FI54" s="373"/>
      <c r="FJ54" s="373"/>
      <c r="FK54" s="373"/>
      <c r="FL54" s="373"/>
      <c r="FM54" s="373"/>
      <c r="FN54" s="373"/>
      <c r="FO54" s="373"/>
      <c r="FP54" s="373"/>
      <c r="FQ54" s="37"/>
      <c r="FR54" s="36"/>
      <c r="FS54" s="26"/>
      <c r="FT54" s="26"/>
      <c r="FU54" s="26"/>
      <c r="FV54" s="26"/>
      <c r="FW54" s="29"/>
      <c r="FX54" s="26"/>
      <c r="FY54" s="26"/>
      <c r="FZ54" s="26"/>
      <c r="GA54" s="35"/>
      <c r="GB54" s="37"/>
      <c r="GC54" s="26"/>
      <c r="GD54" s="38"/>
      <c r="GE54" s="373"/>
      <c r="GF54" s="373"/>
      <c r="GG54" s="373"/>
      <c r="GH54" s="373"/>
      <c r="GI54" s="373"/>
      <c r="GJ54" s="373"/>
      <c r="GK54" s="373"/>
      <c r="GL54" s="373"/>
      <c r="GM54" s="373"/>
      <c r="GN54" s="373"/>
      <c r="GO54" s="373"/>
      <c r="GP54" s="373"/>
      <c r="GQ54" s="373"/>
      <c r="GR54" s="373"/>
      <c r="GS54" s="373"/>
      <c r="GT54" s="373"/>
      <c r="GU54" s="373"/>
      <c r="GV54" s="373"/>
      <c r="GW54" s="373"/>
      <c r="GX54" s="373"/>
      <c r="GY54" s="373"/>
      <c r="GZ54" s="373"/>
      <c r="HA54" s="373"/>
      <c r="HB54" s="373"/>
      <c r="HC54" s="373"/>
      <c r="HD54" s="373"/>
      <c r="HE54" s="373"/>
      <c r="HF54" s="373"/>
      <c r="HG54" s="373"/>
      <c r="HH54" s="373"/>
      <c r="HI54" s="373"/>
      <c r="HJ54" s="373"/>
      <c r="HK54" s="373"/>
      <c r="HL54" s="373"/>
      <c r="HM54" s="373"/>
      <c r="HN54" s="373"/>
      <c r="HO54" s="373"/>
      <c r="HP54" s="373"/>
      <c r="HQ54" s="373"/>
      <c r="HR54" s="373"/>
      <c r="HS54" s="373"/>
      <c r="HT54" s="373"/>
      <c r="HU54" s="373"/>
      <c r="HV54" s="373"/>
      <c r="HW54" s="373"/>
      <c r="HX54" s="373"/>
      <c r="HY54" s="373"/>
      <c r="HZ54" s="373"/>
      <c r="IA54" s="373"/>
      <c r="IB54" s="373"/>
      <c r="IC54" s="373"/>
      <c r="ID54" s="373"/>
      <c r="IE54" s="373"/>
      <c r="IF54" s="373"/>
      <c r="IG54" s="373"/>
      <c r="IH54" s="373"/>
      <c r="II54" s="373"/>
      <c r="IJ54" s="373"/>
      <c r="IK54" s="373"/>
      <c r="IL54" s="373"/>
      <c r="IM54" s="373"/>
      <c r="IN54" s="37"/>
      <c r="IO54" s="36"/>
      <c r="IP54" s="26"/>
      <c r="IQ54" s="26"/>
      <c r="IR54" s="26"/>
      <c r="IS54" s="26"/>
      <c r="IT54" s="29"/>
      <c r="IU54" s="26"/>
      <c r="IV54" s="26"/>
      <c r="IW54" s="26"/>
      <c r="IX54" s="35"/>
      <c r="IY54" s="37"/>
      <c r="IZ54" s="26"/>
      <c r="JA54" s="38"/>
      <c r="JB54" s="373"/>
      <c r="JC54" s="373"/>
      <c r="JD54" s="373"/>
      <c r="JE54" s="373"/>
      <c r="JF54" s="373"/>
      <c r="JG54" s="373"/>
      <c r="JH54" s="373"/>
      <c r="JI54" s="373"/>
      <c r="JJ54" s="373"/>
      <c r="JK54" s="373"/>
      <c r="JL54" s="373"/>
      <c r="JM54" s="373"/>
      <c r="JN54" s="373"/>
      <c r="JO54" s="373"/>
      <c r="JP54" s="373"/>
      <c r="JQ54" s="373"/>
      <c r="JR54" s="373"/>
      <c r="JS54" s="373"/>
      <c r="JT54" s="373"/>
      <c r="JU54" s="373"/>
      <c r="JV54" s="373"/>
      <c r="JW54" s="373"/>
      <c r="JX54" s="373"/>
      <c r="JY54" s="373"/>
      <c r="JZ54" s="373"/>
      <c r="KA54" s="373"/>
      <c r="KB54" s="373"/>
      <c r="KC54" s="373"/>
      <c r="KD54" s="373"/>
      <c r="KE54" s="373"/>
      <c r="KF54" s="373"/>
      <c r="KG54" s="373"/>
      <c r="KH54" s="373"/>
      <c r="KI54" s="373"/>
      <c r="KJ54" s="373"/>
      <c r="KK54" s="373"/>
      <c r="KL54" s="373"/>
      <c r="KM54" s="373"/>
      <c r="KN54" s="373"/>
      <c r="KO54" s="373"/>
      <c r="KP54" s="373"/>
      <c r="KQ54" s="373"/>
      <c r="KR54" s="373"/>
      <c r="KS54" s="373"/>
      <c r="KT54" s="373"/>
      <c r="KU54" s="373"/>
      <c r="KV54" s="373"/>
      <c r="KW54" s="373"/>
      <c r="KX54" s="373"/>
      <c r="KY54" s="373"/>
      <c r="KZ54" s="373"/>
      <c r="LA54" s="373"/>
      <c r="LB54" s="373"/>
      <c r="LC54" s="373"/>
      <c r="LD54" s="373"/>
      <c r="LE54" s="373"/>
      <c r="LF54" s="373"/>
      <c r="LG54" s="373"/>
      <c r="LH54" s="373"/>
      <c r="LI54" s="373"/>
      <c r="LJ54" s="373"/>
      <c r="LK54" s="37"/>
      <c r="LL54" s="36"/>
      <c r="LM54" s="26"/>
      <c r="LN54" s="26"/>
      <c r="LO54" s="26"/>
      <c r="LP54" s="27"/>
      <c r="LQ54" s="28"/>
      <c r="LR54" s="506"/>
      <c r="LS54" s="501"/>
      <c r="LT54" s="501"/>
      <c r="LU54" s="501"/>
      <c r="LV54" s="501"/>
      <c r="LW54" s="502"/>
      <c r="LX54" s="28"/>
      <c r="LY54" s="2"/>
      <c r="LZ54" s="2"/>
    </row>
    <row r="55" spans="1:338" ht="3" customHeight="1" x14ac:dyDescent="0.15">
      <c r="A55" s="4"/>
      <c r="B55" s="4"/>
      <c r="C55" s="417"/>
      <c r="D55" s="417"/>
      <c r="E55" s="417"/>
      <c r="F55" s="417"/>
      <c r="G55" s="417"/>
      <c r="H55" s="417"/>
      <c r="I55" s="5"/>
      <c r="J55" s="6"/>
      <c r="K55" s="7"/>
      <c r="L55" s="423"/>
      <c r="M55" s="424"/>
      <c r="N55" s="424"/>
      <c r="O55" s="424"/>
      <c r="P55" s="424"/>
      <c r="Q55" s="424"/>
      <c r="R55" s="424"/>
      <c r="S55" s="424"/>
      <c r="T55" s="424"/>
      <c r="U55" s="424"/>
      <c r="V55" s="424"/>
      <c r="W55" s="424"/>
      <c r="X55" s="424"/>
      <c r="Y55" s="424"/>
      <c r="Z55" s="424"/>
      <c r="AA55" s="424"/>
      <c r="AB55" s="424"/>
      <c r="AC55" s="424"/>
      <c r="AD55" s="424"/>
      <c r="AE55" s="424"/>
      <c r="AF55" s="424"/>
      <c r="AG55" s="425"/>
      <c r="AH55" s="441"/>
      <c r="AI55" s="442"/>
      <c r="AJ55" s="442"/>
      <c r="AK55" s="442"/>
      <c r="AL55" s="442"/>
      <c r="AM55" s="442"/>
      <c r="AN55" s="442"/>
      <c r="AO55" s="442"/>
      <c r="AP55" s="442"/>
      <c r="AQ55" s="442"/>
      <c r="AR55" s="442"/>
      <c r="AS55" s="442"/>
      <c r="AT55" s="442"/>
      <c r="AU55" s="442"/>
      <c r="AV55" s="442"/>
      <c r="AW55" s="442"/>
      <c r="AX55" s="442"/>
      <c r="AY55" s="442"/>
      <c r="AZ55" s="442"/>
      <c r="BA55" s="442"/>
      <c r="BB55" s="442"/>
      <c r="BC55" s="442"/>
      <c r="BD55" s="442"/>
      <c r="BE55" s="442"/>
      <c r="BF55" s="442"/>
      <c r="BG55" s="442"/>
      <c r="BH55" s="442"/>
      <c r="BI55" s="442"/>
      <c r="BJ55" s="442"/>
      <c r="BK55" s="442"/>
      <c r="BL55" s="442"/>
      <c r="BM55" s="442"/>
      <c r="BN55" s="442"/>
      <c r="BO55" s="442"/>
      <c r="BP55" s="442"/>
      <c r="BQ55" s="442"/>
      <c r="BR55" s="442"/>
      <c r="BS55" s="442"/>
      <c r="BT55" s="442"/>
      <c r="BU55" s="442"/>
      <c r="BV55" s="442"/>
      <c r="BW55" s="442"/>
      <c r="BX55" s="442"/>
      <c r="BY55" s="442"/>
      <c r="BZ55" s="442"/>
      <c r="CA55" s="442"/>
      <c r="CB55" s="442"/>
      <c r="CC55" s="442"/>
      <c r="CD55" s="442"/>
      <c r="CE55" s="442"/>
      <c r="CF55" s="442"/>
      <c r="CG55" s="442"/>
      <c r="CH55" s="442"/>
      <c r="CI55" s="442"/>
      <c r="CJ55" s="442"/>
      <c r="CK55" s="442"/>
      <c r="CL55" s="442"/>
      <c r="CM55" s="442"/>
      <c r="CN55" s="442"/>
      <c r="CO55" s="442"/>
      <c r="CP55" s="442"/>
      <c r="CQ55" s="442"/>
      <c r="CR55" s="442"/>
      <c r="CS55" s="442"/>
      <c r="CT55" s="442"/>
      <c r="CU55" s="442"/>
      <c r="CV55" s="442"/>
      <c r="CW55" s="442"/>
      <c r="CX55" s="443"/>
      <c r="CY55" s="4"/>
      <c r="CZ55" s="4"/>
      <c r="DA55" s="3"/>
      <c r="DB55" s="3"/>
      <c r="DC55" s="26"/>
      <c r="DD55" s="35"/>
      <c r="DE55" s="37"/>
      <c r="DF55" s="26"/>
      <c r="DG55" s="38"/>
      <c r="DH55" s="373"/>
      <c r="DI55" s="373"/>
      <c r="DJ55" s="373"/>
      <c r="DK55" s="373"/>
      <c r="DL55" s="373"/>
      <c r="DM55" s="373"/>
      <c r="DN55" s="373"/>
      <c r="DO55" s="373"/>
      <c r="DP55" s="373"/>
      <c r="DQ55" s="373"/>
      <c r="DR55" s="373"/>
      <c r="DS55" s="373"/>
      <c r="DT55" s="373"/>
      <c r="DU55" s="373"/>
      <c r="DV55" s="373"/>
      <c r="DW55" s="373"/>
      <c r="DX55" s="373"/>
      <c r="DY55" s="373"/>
      <c r="DZ55" s="373"/>
      <c r="EA55" s="373"/>
      <c r="EB55" s="373"/>
      <c r="EC55" s="373"/>
      <c r="ED55" s="373"/>
      <c r="EE55" s="373"/>
      <c r="EF55" s="373"/>
      <c r="EG55" s="373"/>
      <c r="EH55" s="373"/>
      <c r="EI55" s="373"/>
      <c r="EJ55" s="373"/>
      <c r="EK55" s="373"/>
      <c r="EL55" s="373"/>
      <c r="EM55" s="373"/>
      <c r="EN55" s="373"/>
      <c r="EO55" s="373"/>
      <c r="EP55" s="373"/>
      <c r="EQ55" s="373"/>
      <c r="ER55" s="373"/>
      <c r="ES55" s="373"/>
      <c r="ET55" s="373"/>
      <c r="EU55" s="373"/>
      <c r="EV55" s="373"/>
      <c r="EW55" s="373"/>
      <c r="EX55" s="373"/>
      <c r="EY55" s="373"/>
      <c r="EZ55" s="373"/>
      <c r="FA55" s="373"/>
      <c r="FB55" s="373"/>
      <c r="FC55" s="373"/>
      <c r="FD55" s="373"/>
      <c r="FE55" s="373"/>
      <c r="FF55" s="373"/>
      <c r="FG55" s="373"/>
      <c r="FH55" s="373"/>
      <c r="FI55" s="373"/>
      <c r="FJ55" s="373"/>
      <c r="FK55" s="373"/>
      <c r="FL55" s="373"/>
      <c r="FM55" s="373"/>
      <c r="FN55" s="373"/>
      <c r="FO55" s="373"/>
      <c r="FP55" s="373"/>
      <c r="FQ55" s="37"/>
      <c r="FR55" s="36"/>
      <c r="FS55" s="26"/>
      <c r="FT55" s="26"/>
      <c r="FU55" s="26"/>
      <c r="FV55" s="26"/>
      <c r="FW55" s="29"/>
      <c r="FX55" s="26"/>
      <c r="FY55" s="26"/>
      <c r="FZ55" s="26"/>
      <c r="GA55" s="35"/>
      <c r="GB55" s="37"/>
      <c r="GC55" s="26"/>
      <c r="GD55" s="38"/>
      <c r="GE55" s="373"/>
      <c r="GF55" s="373"/>
      <c r="GG55" s="373"/>
      <c r="GH55" s="373"/>
      <c r="GI55" s="373"/>
      <c r="GJ55" s="373"/>
      <c r="GK55" s="373"/>
      <c r="GL55" s="373"/>
      <c r="GM55" s="373"/>
      <c r="GN55" s="373"/>
      <c r="GO55" s="373"/>
      <c r="GP55" s="373"/>
      <c r="GQ55" s="373"/>
      <c r="GR55" s="373"/>
      <c r="GS55" s="373"/>
      <c r="GT55" s="373"/>
      <c r="GU55" s="373"/>
      <c r="GV55" s="373"/>
      <c r="GW55" s="373"/>
      <c r="GX55" s="373"/>
      <c r="GY55" s="373"/>
      <c r="GZ55" s="373"/>
      <c r="HA55" s="373"/>
      <c r="HB55" s="373"/>
      <c r="HC55" s="373"/>
      <c r="HD55" s="373"/>
      <c r="HE55" s="373"/>
      <c r="HF55" s="373"/>
      <c r="HG55" s="373"/>
      <c r="HH55" s="373"/>
      <c r="HI55" s="373"/>
      <c r="HJ55" s="373"/>
      <c r="HK55" s="373"/>
      <c r="HL55" s="373"/>
      <c r="HM55" s="373"/>
      <c r="HN55" s="373"/>
      <c r="HO55" s="373"/>
      <c r="HP55" s="373"/>
      <c r="HQ55" s="373"/>
      <c r="HR55" s="373"/>
      <c r="HS55" s="373"/>
      <c r="HT55" s="373"/>
      <c r="HU55" s="373"/>
      <c r="HV55" s="373"/>
      <c r="HW55" s="373"/>
      <c r="HX55" s="373"/>
      <c r="HY55" s="373"/>
      <c r="HZ55" s="373"/>
      <c r="IA55" s="373"/>
      <c r="IB55" s="373"/>
      <c r="IC55" s="373"/>
      <c r="ID55" s="373"/>
      <c r="IE55" s="373"/>
      <c r="IF55" s="373"/>
      <c r="IG55" s="373"/>
      <c r="IH55" s="373"/>
      <c r="II55" s="373"/>
      <c r="IJ55" s="373"/>
      <c r="IK55" s="373"/>
      <c r="IL55" s="373"/>
      <c r="IM55" s="373"/>
      <c r="IN55" s="37"/>
      <c r="IO55" s="36"/>
      <c r="IP55" s="26"/>
      <c r="IQ55" s="26"/>
      <c r="IR55" s="26"/>
      <c r="IS55" s="26"/>
      <c r="IT55" s="29"/>
      <c r="IU55" s="26"/>
      <c r="IV55" s="26"/>
      <c r="IW55" s="26"/>
      <c r="IX55" s="35"/>
      <c r="IY55" s="37"/>
      <c r="IZ55" s="26"/>
      <c r="JA55" s="38"/>
      <c r="JB55" s="373"/>
      <c r="JC55" s="373"/>
      <c r="JD55" s="373"/>
      <c r="JE55" s="373"/>
      <c r="JF55" s="373"/>
      <c r="JG55" s="373"/>
      <c r="JH55" s="373"/>
      <c r="JI55" s="373"/>
      <c r="JJ55" s="373"/>
      <c r="JK55" s="373"/>
      <c r="JL55" s="373"/>
      <c r="JM55" s="373"/>
      <c r="JN55" s="373"/>
      <c r="JO55" s="373"/>
      <c r="JP55" s="373"/>
      <c r="JQ55" s="373"/>
      <c r="JR55" s="373"/>
      <c r="JS55" s="373"/>
      <c r="JT55" s="373"/>
      <c r="JU55" s="373"/>
      <c r="JV55" s="373"/>
      <c r="JW55" s="373"/>
      <c r="JX55" s="373"/>
      <c r="JY55" s="373"/>
      <c r="JZ55" s="373"/>
      <c r="KA55" s="373"/>
      <c r="KB55" s="373"/>
      <c r="KC55" s="373"/>
      <c r="KD55" s="373"/>
      <c r="KE55" s="373"/>
      <c r="KF55" s="373"/>
      <c r="KG55" s="373"/>
      <c r="KH55" s="373"/>
      <c r="KI55" s="373"/>
      <c r="KJ55" s="373"/>
      <c r="KK55" s="373"/>
      <c r="KL55" s="373"/>
      <c r="KM55" s="373"/>
      <c r="KN55" s="373"/>
      <c r="KO55" s="373"/>
      <c r="KP55" s="373"/>
      <c r="KQ55" s="373"/>
      <c r="KR55" s="373"/>
      <c r="KS55" s="373"/>
      <c r="KT55" s="373"/>
      <c r="KU55" s="373"/>
      <c r="KV55" s="373"/>
      <c r="KW55" s="373"/>
      <c r="KX55" s="373"/>
      <c r="KY55" s="373"/>
      <c r="KZ55" s="373"/>
      <c r="LA55" s="373"/>
      <c r="LB55" s="373"/>
      <c r="LC55" s="373"/>
      <c r="LD55" s="373"/>
      <c r="LE55" s="373"/>
      <c r="LF55" s="373"/>
      <c r="LG55" s="373"/>
      <c r="LH55" s="373"/>
      <c r="LI55" s="373"/>
      <c r="LJ55" s="373"/>
      <c r="LK55" s="37"/>
      <c r="LL55" s="36"/>
      <c r="LM55" s="26"/>
      <c r="LN55" s="26"/>
      <c r="LO55" s="26"/>
      <c r="LP55" s="27"/>
      <c r="LQ55" s="28"/>
      <c r="LR55" s="506"/>
      <c r="LS55" s="501"/>
      <c r="LT55" s="501"/>
      <c r="LU55" s="501"/>
      <c r="LV55" s="501"/>
      <c r="LW55" s="502"/>
      <c r="LX55" s="28"/>
      <c r="LY55" s="2"/>
      <c r="LZ55" s="2"/>
    </row>
    <row r="56" spans="1:338" ht="3" customHeight="1" x14ac:dyDescent="0.15">
      <c r="A56" s="4"/>
      <c r="B56" s="4"/>
      <c r="C56" s="418"/>
      <c r="D56" s="418"/>
      <c r="E56" s="418"/>
      <c r="F56" s="418"/>
      <c r="G56" s="418"/>
      <c r="H56" s="418"/>
      <c r="I56" s="21"/>
      <c r="J56" s="22"/>
      <c r="K56" s="23"/>
      <c r="L56" s="423"/>
      <c r="M56" s="424"/>
      <c r="N56" s="424"/>
      <c r="O56" s="424"/>
      <c r="P56" s="424"/>
      <c r="Q56" s="424"/>
      <c r="R56" s="424"/>
      <c r="S56" s="424"/>
      <c r="T56" s="424"/>
      <c r="U56" s="424"/>
      <c r="V56" s="424"/>
      <c r="W56" s="424"/>
      <c r="X56" s="424"/>
      <c r="Y56" s="424"/>
      <c r="Z56" s="424"/>
      <c r="AA56" s="424"/>
      <c r="AB56" s="424"/>
      <c r="AC56" s="424"/>
      <c r="AD56" s="424"/>
      <c r="AE56" s="424"/>
      <c r="AF56" s="424"/>
      <c r="AG56" s="425"/>
      <c r="AH56" s="441"/>
      <c r="AI56" s="442"/>
      <c r="AJ56" s="442"/>
      <c r="AK56" s="442"/>
      <c r="AL56" s="442"/>
      <c r="AM56" s="442"/>
      <c r="AN56" s="442"/>
      <c r="AO56" s="442"/>
      <c r="AP56" s="442"/>
      <c r="AQ56" s="442"/>
      <c r="AR56" s="442"/>
      <c r="AS56" s="442"/>
      <c r="AT56" s="442"/>
      <c r="AU56" s="442"/>
      <c r="AV56" s="442"/>
      <c r="AW56" s="442"/>
      <c r="AX56" s="442"/>
      <c r="AY56" s="442"/>
      <c r="AZ56" s="442"/>
      <c r="BA56" s="442"/>
      <c r="BB56" s="442"/>
      <c r="BC56" s="442"/>
      <c r="BD56" s="442"/>
      <c r="BE56" s="442"/>
      <c r="BF56" s="442"/>
      <c r="BG56" s="442"/>
      <c r="BH56" s="442"/>
      <c r="BI56" s="442"/>
      <c r="BJ56" s="442"/>
      <c r="BK56" s="442"/>
      <c r="BL56" s="442"/>
      <c r="BM56" s="442"/>
      <c r="BN56" s="442"/>
      <c r="BO56" s="442"/>
      <c r="BP56" s="442"/>
      <c r="BQ56" s="442"/>
      <c r="BR56" s="442"/>
      <c r="BS56" s="442"/>
      <c r="BT56" s="442"/>
      <c r="BU56" s="442"/>
      <c r="BV56" s="442"/>
      <c r="BW56" s="442"/>
      <c r="BX56" s="442"/>
      <c r="BY56" s="442"/>
      <c r="BZ56" s="442"/>
      <c r="CA56" s="442"/>
      <c r="CB56" s="442"/>
      <c r="CC56" s="442"/>
      <c r="CD56" s="442"/>
      <c r="CE56" s="442"/>
      <c r="CF56" s="442"/>
      <c r="CG56" s="442"/>
      <c r="CH56" s="442"/>
      <c r="CI56" s="442"/>
      <c r="CJ56" s="442"/>
      <c r="CK56" s="442"/>
      <c r="CL56" s="442"/>
      <c r="CM56" s="442"/>
      <c r="CN56" s="442"/>
      <c r="CO56" s="442"/>
      <c r="CP56" s="442"/>
      <c r="CQ56" s="442"/>
      <c r="CR56" s="442"/>
      <c r="CS56" s="442"/>
      <c r="CT56" s="442"/>
      <c r="CU56" s="442"/>
      <c r="CV56" s="442"/>
      <c r="CW56" s="442"/>
      <c r="CX56" s="443"/>
      <c r="CY56" s="4"/>
      <c r="CZ56" s="4"/>
      <c r="DA56" s="3"/>
      <c r="DB56" s="3"/>
      <c r="DC56" s="26"/>
      <c r="DD56" s="35"/>
      <c r="DE56" s="37"/>
      <c r="DF56" s="26"/>
      <c r="DG56" s="38"/>
      <c r="DH56" s="373"/>
      <c r="DI56" s="373"/>
      <c r="DJ56" s="373"/>
      <c r="DK56" s="373"/>
      <c r="DL56" s="373"/>
      <c r="DM56" s="373"/>
      <c r="DN56" s="373"/>
      <c r="DO56" s="373"/>
      <c r="DP56" s="373"/>
      <c r="DQ56" s="373"/>
      <c r="DR56" s="373"/>
      <c r="DS56" s="373"/>
      <c r="DT56" s="373"/>
      <c r="DU56" s="373"/>
      <c r="DV56" s="373"/>
      <c r="DW56" s="373"/>
      <c r="DX56" s="373"/>
      <c r="DY56" s="373"/>
      <c r="DZ56" s="373"/>
      <c r="EA56" s="373"/>
      <c r="EB56" s="373"/>
      <c r="EC56" s="373"/>
      <c r="ED56" s="373"/>
      <c r="EE56" s="373"/>
      <c r="EF56" s="373"/>
      <c r="EG56" s="373"/>
      <c r="EH56" s="373"/>
      <c r="EI56" s="373"/>
      <c r="EJ56" s="373"/>
      <c r="EK56" s="373"/>
      <c r="EL56" s="373"/>
      <c r="EM56" s="373"/>
      <c r="EN56" s="373"/>
      <c r="EO56" s="373"/>
      <c r="EP56" s="373"/>
      <c r="EQ56" s="373"/>
      <c r="ER56" s="373"/>
      <c r="ES56" s="373"/>
      <c r="ET56" s="373"/>
      <c r="EU56" s="373"/>
      <c r="EV56" s="373"/>
      <c r="EW56" s="373"/>
      <c r="EX56" s="373"/>
      <c r="EY56" s="373"/>
      <c r="EZ56" s="373"/>
      <c r="FA56" s="373"/>
      <c r="FB56" s="373"/>
      <c r="FC56" s="373"/>
      <c r="FD56" s="373"/>
      <c r="FE56" s="373"/>
      <c r="FF56" s="373"/>
      <c r="FG56" s="373"/>
      <c r="FH56" s="373"/>
      <c r="FI56" s="373"/>
      <c r="FJ56" s="373"/>
      <c r="FK56" s="373"/>
      <c r="FL56" s="373"/>
      <c r="FM56" s="373"/>
      <c r="FN56" s="373"/>
      <c r="FO56" s="373"/>
      <c r="FP56" s="373"/>
      <c r="FQ56" s="37"/>
      <c r="FR56" s="36"/>
      <c r="FS56" s="26"/>
      <c r="FT56" s="26"/>
      <c r="FU56" s="26"/>
      <c r="FV56" s="26"/>
      <c r="FW56" s="29"/>
      <c r="FX56" s="26"/>
      <c r="FY56" s="26"/>
      <c r="FZ56" s="26"/>
      <c r="GA56" s="35"/>
      <c r="GB56" s="37"/>
      <c r="GC56" s="26"/>
      <c r="GD56" s="38"/>
      <c r="GE56" s="373"/>
      <c r="GF56" s="373"/>
      <c r="GG56" s="373"/>
      <c r="GH56" s="373"/>
      <c r="GI56" s="373"/>
      <c r="GJ56" s="373"/>
      <c r="GK56" s="373"/>
      <c r="GL56" s="373"/>
      <c r="GM56" s="373"/>
      <c r="GN56" s="373"/>
      <c r="GO56" s="373"/>
      <c r="GP56" s="373"/>
      <c r="GQ56" s="373"/>
      <c r="GR56" s="373"/>
      <c r="GS56" s="373"/>
      <c r="GT56" s="373"/>
      <c r="GU56" s="373"/>
      <c r="GV56" s="373"/>
      <c r="GW56" s="373"/>
      <c r="GX56" s="373"/>
      <c r="GY56" s="373"/>
      <c r="GZ56" s="373"/>
      <c r="HA56" s="373"/>
      <c r="HB56" s="373"/>
      <c r="HC56" s="373"/>
      <c r="HD56" s="373"/>
      <c r="HE56" s="373"/>
      <c r="HF56" s="373"/>
      <c r="HG56" s="373"/>
      <c r="HH56" s="373"/>
      <c r="HI56" s="373"/>
      <c r="HJ56" s="373"/>
      <c r="HK56" s="373"/>
      <c r="HL56" s="373"/>
      <c r="HM56" s="373"/>
      <c r="HN56" s="373"/>
      <c r="HO56" s="373"/>
      <c r="HP56" s="373"/>
      <c r="HQ56" s="373"/>
      <c r="HR56" s="373"/>
      <c r="HS56" s="373"/>
      <c r="HT56" s="373"/>
      <c r="HU56" s="373"/>
      <c r="HV56" s="373"/>
      <c r="HW56" s="373"/>
      <c r="HX56" s="373"/>
      <c r="HY56" s="373"/>
      <c r="HZ56" s="373"/>
      <c r="IA56" s="373"/>
      <c r="IB56" s="373"/>
      <c r="IC56" s="373"/>
      <c r="ID56" s="373"/>
      <c r="IE56" s="373"/>
      <c r="IF56" s="373"/>
      <c r="IG56" s="373"/>
      <c r="IH56" s="373"/>
      <c r="II56" s="373"/>
      <c r="IJ56" s="373"/>
      <c r="IK56" s="373"/>
      <c r="IL56" s="373"/>
      <c r="IM56" s="373"/>
      <c r="IN56" s="37"/>
      <c r="IO56" s="36"/>
      <c r="IP56" s="26"/>
      <c r="IQ56" s="26"/>
      <c r="IR56" s="26"/>
      <c r="IS56" s="26"/>
      <c r="IT56" s="29"/>
      <c r="IU56" s="26"/>
      <c r="IV56" s="26"/>
      <c r="IW56" s="26"/>
      <c r="IX56" s="35"/>
      <c r="IY56" s="37"/>
      <c r="IZ56" s="26"/>
      <c r="JA56" s="38"/>
      <c r="JB56" s="373"/>
      <c r="JC56" s="373"/>
      <c r="JD56" s="373"/>
      <c r="JE56" s="373"/>
      <c r="JF56" s="373"/>
      <c r="JG56" s="373"/>
      <c r="JH56" s="373"/>
      <c r="JI56" s="373"/>
      <c r="JJ56" s="373"/>
      <c r="JK56" s="373"/>
      <c r="JL56" s="373"/>
      <c r="JM56" s="373"/>
      <c r="JN56" s="373"/>
      <c r="JO56" s="373"/>
      <c r="JP56" s="373"/>
      <c r="JQ56" s="373"/>
      <c r="JR56" s="373"/>
      <c r="JS56" s="373"/>
      <c r="JT56" s="373"/>
      <c r="JU56" s="373"/>
      <c r="JV56" s="373"/>
      <c r="JW56" s="373"/>
      <c r="JX56" s="373"/>
      <c r="JY56" s="373"/>
      <c r="JZ56" s="373"/>
      <c r="KA56" s="373"/>
      <c r="KB56" s="373"/>
      <c r="KC56" s="373"/>
      <c r="KD56" s="373"/>
      <c r="KE56" s="373"/>
      <c r="KF56" s="373"/>
      <c r="KG56" s="373"/>
      <c r="KH56" s="373"/>
      <c r="KI56" s="373"/>
      <c r="KJ56" s="373"/>
      <c r="KK56" s="373"/>
      <c r="KL56" s="373"/>
      <c r="KM56" s="373"/>
      <c r="KN56" s="373"/>
      <c r="KO56" s="373"/>
      <c r="KP56" s="373"/>
      <c r="KQ56" s="373"/>
      <c r="KR56" s="373"/>
      <c r="KS56" s="373"/>
      <c r="KT56" s="373"/>
      <c r="KU56" s="373"/>
      <c r="KV56" s="373"/>
      <c r="KW56" s="373"/>
      <c r="KX56" s="373"/>
      <c r="KY56" s="373"/>
      <c r="KZ56" s="373"/>
      <c r="LA56" s="373"/>
      <c r="LB56" s="373"/>
      <c r="LC56" s="373"/>
      <c r="LD56" s="373"/>
      <c r="LE56" s="373"/>
      <c r="LF56" s="373"/>
      <c r="LG56" s="373"/>
      <c r="LH56" s="373"/>
      <c r="LI56" s="373"/>
      <c r="LJ56" s="373"/>
      <c r="LK56" s="37"/>
      <c r="LL56" s="36"/>
      <c r="LM56" s="26"/>
      <c r="LN56" s="26"/>
      <c r="LO56" s="26"/>
      <c r="LP56" s="27"/>
      <c r="LQ56" s="28"/>
      <c r="LR56" s="506"/>
      <c r="LS56" s="501"/>
      <c r="LT56" s="501"/>
      <c r="LU56" s="501"/>
      <c r="LV56" s="501"/>
      <c r="LW56" s="502"/>
      <c r="LX56" s="28"/>
      <c r="LY56" s="2"/>
      <c r="LZ56" s="2"/>
    </row>
    <row r="57" spans="1:338" ht="3.75" customHeight="1" x14ac:dyDescent="0.15">
      <c r="A57" s="4"/>
      <c r="B57" s="4"/>
      <c r="C57" s="417"/>
      <c r="D57" s="417"/>
      <c r="E57" s="417"/>
      <c r="F57" s="417"/>
      <c r="G57" s="417"/>
      <c r="H57" s="417"/>
      <c r="I57" s="5"/>
      <c r="J57" s="6"/>
      <c r="K57" s="7"/>
      <c r="L57" s="423"/>
      <c r="M57" s="424"/>
      <c r="N57" s="424"/>
      <c r="O57" s="424"/>
      <c r="P57" s="424"/>
      <c r="Q57" s="424"/>
      <c r="R57" s="424"/>
      <c r="S57" s="424"/>
      <c r="T57" s="424"/>
      <c r="U57" s="424"/>
      <c r="V57" s="424"/>
      <c r="W57" s="424"/>
      <c r="X57" s="424"/>
      <c r="Y57" s="424"/>
      <c r="Z57" s="424"/>
      <c r="AA57" s="424"/>
      <c r="AB57" s="424"/>
      <c r="AC57" s="424"/>
      <c r="AD57" s="424"/>
      <c r="AE57" s="424"/>
      <c r="AF57" s="424"/>
      <c r="AG57" s="425"/>
      <c r="AH57" s="441"/>
      <c r="AI57" s="442"/>
      <c r="AJ57" s="442"/>
      <c r="AK57" s="442"/>
      <c r="AL57" s="442"/>
      <c r="AM57" s="442"/>
      <c r="AN57" s="442"/>
      <c r="AO57" s="442"/>
      <c r="AP57" s="442"/>
      <c r="AQ57" s="442"/>
      <c r="AR57" s="442"/>
      <c r="AS57" s="442"/>
      <c r="AT57" s="442"/>
      <c r="AU57" s="442"/>
      <c r="AV57" s="442"/>
      <c r="AW57" s="442"/>
      <c r="AX57" s="442"/>
      <c r="AY57" s="442"/>
      <c r="AZ57" s="442"/>
      <c r="BA57" s="442"/>
      <c r="BB57" s="442"/>
      <c r="BC57" s="442"/>
      <c r="BD57" s="442"/>
      <c r="BE57" s="442"/>
      <c r="BF57" s="442"/>
      <c r="BG57" s="442"/>
      <c r="BH57" s="442"/>
      <c r="BI57" s="442"/>
      <c r="BJ57" s="442"/>
      <c r="BK57" s="442"/>
      <c r="BL57" s="442"/>
      <c r="BM57" s="442"/>
      <c r="BN57" s="442"/>
      <c r="BO57" s="442"/>
      <c r="BP57" s="442"/>
      <c r="BQ57" s="442"/>
      <c r="BR57" s="442"/>
      <c r="BS57" s="442"/>
      <c r="BT57" s="442"/>
      <c r="BU57" s="442"/>
      <c r="BV57" s="442"/>
      <c r="BW57" s="442"/>
      <c r="BX57" s="442"/>
      <c r="BY57" s="442"/>
      <c r="BZ57" s="442"/>
      <c r="CA57" s="442"/>
      <c r="CB57" s="442"/>
      <c r="CC57" s="442"/>
      <c r="CD57" s="442"/>
      <c r="CE57" s="442"/>
      <c r="CF57" s="442"/>
      <c r="CG57" s="442"/>
      <c r="CH57" s="442"/>
      <c r="CI57" s="442"/>
      <c r="CJ57" s="442"/>
      <c r="CK57" s="442"/>
      <c r="CL57" s="442"/>
      <c r="CM57" s="442"/>
      <c r="CN57" s="442"/>
      <c r="CO57" s="442"/>
      <c r="CP57" s="442"/>
      <c r="CQ57" s="442"/>
      <c r="CR57" s="442"/>
      <c r="CS57" s="442"/>
      <c r="CT57" s="442"/>
      <c r="CU57" s="442"/>
      <c r="CV57" s="442"/>
      <c r="CW57" s="442"/>
      <c r="CX57" s="443"/>
      <c r="CY57" s="4"/>
      <c r="CZ57" s="4"/>
      <c r="DA57" s="3"/>
      <c r="DB57" s="3"/>
      <c r="DC57" s="26"/>
      <c r="DD57" s="35"/>
      <c r="DE57" s="26"/>
      <c r="DF57" s="26"/>
      <c r="DG57" s="38"/>
      <c r="DH57" s="373"/>
      <c r="DI57" s="373"/>
      <c r="DJ57" s="373"/>
      <c r="DK57" s="373"/>
      <c r="DL57" s="373"/>
      <c r="DM57" s="373"/>
      <c r="DN57" s="373"/>
      <c r="DO57" s="373"/>
      <c r="DP57" s="373"/>
      <c r="DQ57" s="373"/>
      <c r="DR57" s="373"/>
      <c r="DS57" s="373"/>
      <c r="DT57" s="373"/>
      <c r="DU57" s="373"/>
      <c r="DV57" s="373"/>
      <c r="DW57" s="373"/>
      <c r="DX57" s="373"/>
      <c r="DY57" s="373"/>
      <c r="DZ57" s="373"/>
      <c r="EA57" s="373"/>
      <c r="EB57" s="373"/>
      <c r="EC57" s="373"/>
      <c r="ED57" s="373"/>
      <c r="EE57" s="373"/>
      <c r="EF57" s="373"/>
      <c r="EG57" s="373"/>
      <c r="EH57" s="373"/>
      <c r="EI57" s="373"/>
      <c r="EJ57" s="373"/>
      <c r="EK57" s="373"/>
      <c r="EL57" s="373"/>
      <c r="EM57" s="373"/>
      <c r="EN57" s="373"/>
      <c r="EO57" s="373"/>
      <c r="EP57" s="373"/>
      <c r="EQ57" s="373"/>
      <c r="ER57" s="373"/>
      <c r="ES57" s="373"/>
      <c r="ET57" s="373"/>
      <c r="EU57" s="373"/>
      <c r="EV57" s="373"/>
      <c r="EW57" s="373"/>
      <c r="EX57" s="373"/>
      <c r="EY57" s="373"/>
      <c r="EZ57" s="373"/>
      <c r="FA57" s="373"/>
      <c r="FB57" s="373"/>
      <c r="FC57" s="373"/>
      <c r="FD57" s="373"/>
      <c r="FE57" s="373"/>
      <c r="FF57" s="373"/>
      <c r="FG57" s="373"/>
      <c r="FH57" s="373"/>
      <c r="FI57" s="373"/>
      <c r="FJ57" s="373"/>
      <c r="FK57" s="373"/>
      <c r="FL57" s="373"/>
      <c r="FM57" s="373"/>
      <c r="FN57" s="373"/>
      <c r="FO57" s="373"/>
      <c r="FP57" s="373"/>
      <c r="FQ57" s="26"/>
      <c r="FR57" s="36"/>
      <c r="FS57" s="26"/>
      <c r="FT57" s="26"/>
      <c r="FU57" s="26"/>
      <c r="FV57" s="26"/>
      <c r="FW57" s="29"/>
      <c r="FX57" s="26"/>
      <c r="FY57" s="26"/>
      <c r="FZ57" s="26"/>
      <c r="GA57" s="35"/>
      <c r="GB57" s="26"/>
      <c r="GC57" s="26"/>
      <c r="GD57" s="38"/>
      <c r="GE57" s="373"/>
      <c r="GF57" s="373"/>
      <c r="GG57" s="373"/>
      <c r="GH57" s="373"/>
      <c r="GI57" s="373"/>
      <c r="GJ57" s="373"/>
      <c r="GK57" s="373"/>
      <c r="GL57" s="373"/>
      <c r="GM57" s="373"/>
      <c r="GN57" s="373"/>
      <c r="GO57" s="373"/>
      <c r="GP57" s="373"/>
      <c r="GQ57" s="373"/>
      <c r="GR57" s="373"/>
      <c r="GS57" s="373"/>
      <c r="GT57" s="373"/>
      <c r="GU57" s="373"/>
      <c r="GV57" s="373"/>
      <c r="GW57" s="373"/>
      <c r="GX57" s="373"/>
      <c r="GY57" s="373"/>
      <c r="GZ57" s="373"/>
      <c r="HA57" s="373"/>
      <c r="HB57" s="373"/>
      <c r="HC57" s="373"/>
      <c r="HD57" s="373"/>
      <c r="HE57" s="373"/>
      <c r="HF57" s="373"/>
      <c r="HG57" s="373"/>
      <c r="HH57" s="373"/>
      <c r="HI57" s="373"/>
      <c r="HJ57" s="373"/>
      <c r="HK57" s="373"/>
      <c r="HL57" s="373"/>
      <c r="HM57" s="373"/>
      <c r="HN57" s="373"/>
      <c r="HO57" s="373"/>
      <c r="HP57" s="373"/>
      <c r="HQ57" s="373"/>
      <c r="HR57" s="373"/>
      <c r="HS57" s="373"/>
      <c r="HT57" s="373"/>
      <c r="HU57" s="373"/>
      <c r="HV57" s="373"/>
      <c r="HW57" s="373"/>
      <c r="HX57" s="373"/>
      <c r="HY57" s="373"/>
      <c r="HZ57" s="373"/>
      <c r="IA57" s="373"/>
      <c r="IB57" s="373"/>
      <c r="IC57" s="373"/>
      <c r="ID57" s="373"/>
      <c r="IE57" s="373"/>
      <c r="IF57" s="373"/>
      <c r="IG57" s="373"/>
      <c r="IH57" s="373"/>
      <c r="II57" s="373"/>
      <c r="IJ57" s="373"/>
      <c r="IK57" s="373"/>
      <c r="IL57" s="373"/>
      <c r="IM57" s="373"/>
      <c r="IN57" s="26"/>
      <c r="IO57" s="36"/>
      <c r="IP57" s="26"/>
      <c r="IQ57" s="26"/>
      <c r="IR57" s="26"/>
      <c r="IS57" s="26"/>
      <c r="IT57" s="29"/>
      <c r="IU57" s="26"/>
      <c r="IV57" s="26"/>
      <c r="IW57" s="26"/>
      <c r="IX57" s="35"/>
      <c r="IY57" s="26"/>
      <c r="IZ57" s="26"/>
      <c r="JA57" s="38"/>
      <c r="JB57" s="373"/>
      <c r="JC57" s="373"/>
      <c r="JD57" s="373"/>
      <c r="JE57" s="373"/>
      <c r="JF57" s="373"/>
      <c r="JG57" s="373"/>
      <c r="JH57" s="373"/>
      <c r="JI57" s="373"/>
      <c r="JJ57" s="373"/>
      <c r="JK57" s="373"/>
      <c r="JL57" s="373"/>
      <c r="JM57" s="373"/>
      <c r="JN57" s="373"/>
      <c r="JO57" s="373"/>
      <c r="JP57" s="373"/>
      <c r="JQ57" s="373"/>
      <c r="JR57" s="373"/>
      <c r="JS57" s="373"/>
      <c r="JT57" s="373"/>
      <c r="JU57" s="373"/>
      <c r="JV57" s="373"/>
      <c r="JW57" s="373"/>
      <c r="JX57" s="373"/>
      <c r="JY57" s="373"/>
      <c r="JZ57" s="373"/>
      <c r="KA57" s="373"/>
      <c r="KB57" s="373"/>
      <c r="KC57" s="373"/>
      <c r="KD57" s="373"/>
      <c r="KE57" s="373"/>
      <c r="KF57" s="373"/>
      <c r="KG57" s="373"/>
      <c r="KH57" s="373"/>
      <c r="KI57" s="373"/>
      <c r="KJ57" s="373"/>
      <c r="KK57" s="373"/>
      <c r="KL57" s="373"/>
      <c r="KM57" s="373"/>
      <c r="KN57" s="373"/>
      <c r="KO57" s="373"/>
      <c r="KP57" s="373"/>
      <c r="KQ57" s="373"/>
      <c r="KR57" s="373"/>
      <c r="KS57" s="373"/>
      <c r="KT57" s="373"/>
      <c r="KU57" s="373"/>
      <c r="KV57" s="373"/>
      <c r="KW57" s="373"/>
      <c r="KX57" s="373"/>
      <c r="KY57" s="373"/>
      <c r="KZ57" s="373"/>
      <c r="LA57" s="373"/>
      <c r="LB57" s="373"/>
      <c r="LC57" s="373"/>
      <c r="LD57" s="373"/>
      <c r="LE57" s="373"/>
      <c r="LF57" s="373"/>
      <c r="LG57" s="373"/>
      <c r="LH57" s="373"/>
      <c r="LI57" s="373"/>
      <c r="LJ57" s="373"/>
      <c r="LK57" s="26"/>
      <c r="LL57" s="36"/>
      <c r="LM57" s="26"/>
      <c r="LN57" s="26"/>
      <c r="LO57" s="26"/>
      <c r="LP57" s="27"/>
      <c r="LQ57" s="28"/>
      <c r="LR57" s="506"/>
      <c r="LS57" s="501"/>
      <c r="LT57" s="501"/>
      <c r="LU57" s="501"/>
      <c r="LV57" s="501"/>
      <c r="LW57" s="502"/>
      <c r="LX57" s="28"/>
      <c r="LY57" s="2"/>
      <c r="LZ57" s="2"/>
    </row>
    <row r="58" spans="1:338" ht="3.75" customHeight="1" x14ac:dyDescent="0.15">
      <c r="A58" s="4"/>
      <c r="B58" s="4"/>
      <c r="C58" s="417"/>
      <c r="D58" s="417"/>
      <c r="E58" s="417"/>
      <c r="F58" s="417"/>
      <c r="G58" s="417"/>
      <c r="H58" s="417"/>
      <c r="I58" s="5"/>
      <c r="J58" s="6"/>
      <c r="K58" s="7"/>
      <c r="L58" s="423"/>
      <c r="M58" s="424"/>
      <c r="N58" s="424"/>
      <c r="O58" s="424"/>
      <c r="P58" s="424"/>
      <c r="Q58" s="424"/>
      <c r="R58" s="424"/>
      <c r="S58" s="424"/>
      <c r="T58" s="424"/>
      <c r="U58" s="424"/>
      <c r="V58" s="424"/>
      <c r="W58" s="424"/>
      <c r="X58" s="424"/>
      <c r="Y58" s="424"/>
      <c r="Z58" s="424"/>
      <c r="AA58" s="424"/>
      <c r="AB58" s="424"/>
      <c r="AC58" s="424"/>
      <c r="AD58" s="424"/>
      <c r="AE58" s="424"/>
      <c r="AF58" s="424"/>
      <c r="AG58" s="425"/>
      <c r="AH58" s="441"/>
      <c r="AI58" s="442"/>
      <c r="AJ58" s="442"/>
      <c r="AK58" s="442"/>
      <c r="AL58" s="442"/>
      <c r="AM58" s="442"/>
      <c r="AN58" s="442"/>
      <c r="AO58" s="442"/>
      <c r="AP58" s="442"/>
      <c r="AQ58" s="442"/>
      <c r="AR58" s="442"/>
      <c r="AS58" s="442"/>
      <c r="AT58" s="442"/>
      <c r="AU58" s="442"/>
      <c r="AV58" s="442"/>
      <c r="AW58" s="442"/>
      <c r="AX58" s="442"/>
      <c r="AY58" s="442"/>
      <c r="AZ58" s="442"/>
      <c r="BA58" s="442"/>
      <c r="BB58" s="442"/>
      <c r="BC58" s="442"/>
      <c r="BD58" s="442"/>
      <c r="BE58" s="442"/>
      <c r="BF58" s="442"/>
      <c r="BG58" s="442"/>
      <c r="BH58" s="442"/>
      <c r="BI58" s="442"/>
      <c r="BJ58" s="442"/>
      <c r="BK58" s="442"/>
      <c r="BL58" s="442"/>
      <c r="BM58" s="442"/>
      <c r="BN58" s="442"/>
      <c r="BO58" s="442"/>
      <c r="BP58" s="442"/>
      <c r="BQ58" s="442"/>
      <c r="BR58" s="442"/>
      <c r="BS58" s="442"/>
      <c r="BT58" s="442"/>
      <c r="BU58" s="442"/>
      <c r="BV58" s="442"/>
      <c r="BW58" s="442"/>
      <c r="BX58" s="442"/>
      <c r="BY58" s="442"/>
      <c r="BZ58" s="442"/>
      <c r="CA58" s="442"/>
      <c r="CB58" s="442"/>
      <c r="CC58" s="442"/>
      <c r="CD58" s="442"/>
      <c r="CE58" s="442"/>
      <c r="CF58" s="442"/>
      <c r="CG58" s="442"/>
      <c r="CH58" s="442"/>
      <c r="CI58" s="442"/>
      <c r="CJ58" s="442"/>
      <c r="CK58" s="442"/>
      <c r="CL58" s="442"/>
      <c r="CM58" s="442"/>
      <c r="CN58" s="442"/>
      <c r="CO58" s="442"/>
      <c r="CP58" s="442"/>
      <c r="CQ58" s="442"/>
      <c r="CR58" s="442"/>
      <c r="CS58" s="442"/>
      <c r="CT58" s="442"/>
      <c r="CU58" s="442"/>
      <c r="CV58" s="442"/>
      <c r="CW58" s="442"/>
      <c r="CX58" s="443"/>
      <c r="CY58" s="4"/>
      <c r="CZ58" s="4"/>
      <c r="DA58" s="3"/>
      <c r="DB58" s="3"/>
      <c r="DC58" s="26"/>
      <c r="DD58" s="35"/>
      <c r="DE58" s="26"/>
      <c r="DF58" s="26"/>
      <c r="DG58" s="26"/>
      <c r="DH58" s="26"/>
      <c r="DI58" s="39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40"/>
      <c r="FK58" s="40"/>
      <c r="FL58" s="26"/>
      <c r="FM58" s="26"/>
      <c r="FN58" s="26"/>
      <c r="FO58" s="26"/>
      <c r="FP58" s="26"/>
      <c r="FQ58" s="26"/>
      <c r="FR58" s="36"/>
      <c r="FS58" s="26"/>
      <c r="FT58" s="26"/>
      <c r="FU58" s="26"/>
      <c r="FV58" s="26"/>
      <c r="FW58" s="29"/>
      <c r="FX58" s="26"/>
      <c r="FY58" s="26"/>
      <c r="FZ58" s="26"/>
      <c r="GA58" s="35"/>
      <c r="GB58" s="26"/>
      <c r="GC58" s="26"/>
      <c r="GD58" s="26"/>
      <c r="GE58" s="26"/>
      <c r="GF58" s="39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40"/>
      <c r="IH58" s="40"/>
      <c r="II58" s="26"/>
      <c r="IJ58" s="26"/>
      <c r="IK58" s="26"/>
      <c r="IL58" s="26"/>
      <c r="IM58" s="26"/>
      <c r="IN58" s="26"/>
      <c r="IO58" s="36"/>
      <c r="IP58" s="26"/>
      <c r="IQ58" s="26"/>
      <c r="IR58" s="26"/>
      <c r="IS58" s="26"/>
      <c r="IT58" s="29"/>
      <c r="IU58" s="26"/>
      <c r="IV58" s="26"/>
      <c r="IW58" s="26"/>
      <c r="IX58" s="35"/>
      <c r="IY58" s="26"/>
      <c r="IZ58" s="26"/>
      <c r="JA58" s="26"/>
      <c r="JB58" s="26"/>
      <c r="JC58" s="39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26"/>
      <c r="JS58" s="26"/>
      <c r="JT58" s="26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40"/>
      <c r="LE58" s="40"/>
      <c r="LF58" s="26"/>
      <c r="LG58" s="26"/>
      <c r="LH58" s="26"/>
      <c r="LI58" s="26"/>
      <c r="LJ58" s="26"/>
      <c r="LK58" s="26"/>
      <c r="LL58" s="36"/>
      <c r="LM58" s="26"/>
      <c r="LN58" s="26"/>
      <c r="LO58" s="26"/>
      <c r="LP58" s="27"/>
      <c r="LQ58" s="28"/>
      <c r="LR58" s="506"/>
      <c r="LS58" s="501"/>
      <c r="LT58" s="501"/>
      <c r="LU58" s="501"/>
      <c r="LV58" s="501"/>
      <c r="LW58" s="502"/>
      <c r="LX58" s="28"/>
      <c r="LY58" s="2"/>
      <c r="LZ58" s="2"/>
    </row>
    <row r="59" spans="1:338" ht="3.75" customHeight="1" thickBot="1" x14ac:dyDescent="0.2">
      <c r="A59" s="4"/>
      <c r="B59" s="4"/>
      <c r="C59" s="417"/>
      <c r="D59" s="417"/>
      <c r="E59" s="417"/>
      <c r="F59" s="417"/>
      <c r="G59" s="417"/>
      <c r="H59" s="417"/>
      <c r="I59" s="8"/>
      <c r="J59" s="9"/>
      <c r="K59" s="10"/>
      <c r="L59" s="426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  <c r="AB59" s="427"/>
      <c r="AC59" s="427"/>
      <c r="AD59" s="427"/>
      <c r="AE59" s="427"/>
      <c r="AF59" s="427"/>
      <c r="AG59" s="428"/>
      <c r="AH59" s="441"/>
      <c r="AI59" s="442"/>
      <c r="AJ59" s="442"/>
      <c r="AK59" s="442"/>
      <c r="AL59" s="442"/>
      <c r="AM59" s="442"/>
      <c r="AN59" s="442"/>
      <c r="AO59" s="442"/>
      <c r="AP59" s="442"/>
      <c r="AQ59" s="442"/>
      <c r="AR59" s="442"/>
      <c r="AS59" s="442"/>
      <c r="AT59" s="442"/>
      <c r="AU59" s="442"/>
      <c r="AV59" s="442"/>
      <c r="AW59" s="442"/>
      <c r="AX59" s="442"/>
      <c r="AY59" s="442"/>
      <c r="AZ59" s="442"/>
      <c r="BA59" s="442"/>
      <c r="BB59" s="442"/>
      <c r="BC59" s="442"/>
      <c r="BD59" s="442"/>
      <c r="BE59" s="442"/>
      <c r="BF59" s="442"/>
      <c r="BG59" s="442"/>
      <c r="BH59" s="442"/>
      <c r="BI59" s="442"/>
      <c r="BJ59" s="442"/>
      <c r="BK59" s="442"/>
      <c r="BL59" s="442"/>
      <c r="BM59" s="442"/>
      <c r="BN59" s="442"/>
      <c r="BO59" s="442"/>
      <c r="BP59" s="442"/>
      <c r="BQ59" s="442"/>
      <c r="BR59" s="442"/>
      <c r="BS59" s="442"/>
      <c r="BT59" s="442"/>
      <c r="BU59" s="442"/>
      <c r="BV59" s="442"/>
      <c r="BW59" s="442"/>
      <c r="BX59" s="442"/>
      <c r="BY59" s="442"/>
      <c r="BZ59" s="442"/>
      <c r="CA59" s="442"/>
      <c r="CB59" s="442"/>
      <c r="CC59" s="442"/>
      <c r="CD59" s="442"/>
      <c r="CE59" s="442"/>
      <c r="CF59" s="442"/>
      <c r="CG59" s="442"/>
      <c r="CH59" s="442"/>
      <c r="CI59" s="442"/>
      <c r="CJ59" s="442"/>
      <c r="CK59" s="442"/>
      <c r="CL59" s="442"/>
      <c r="CM59" s="442"/>
      <c r="CN59" s="442"/>
      <c r="CO59" s="442"/>
      <c r="CP59" s="442"/>
      <c r="CQ59" s="442"/>
      <c r="CR59" s="442"/>
      <c r="CS59" s="442"/>
      <c r="CT59" s="442"/>
      <c r="CU59" s="442"/>
      <c r="CV59" s="442"/>
      <c r="CW59" s="442"/>
      <c r="CX59" s="443"/>
      <c r="CY59" s="4"/>
      <c r="CZ59" s="4"/>
      <c r="DA59" s="3"/>
      <c r="DB59" s="3"/>
      <c r="DC59" s="26"/>
      <c r="DD59" s="35"/>
      <c r="DE59" s="26"/>
      <c r="DF59" s="26"/>
      <c r="DG59" s="26"/>
      <c r="DH59" s="26"/>
      <c r="DI59" s="39"/>
      <c r="DJ59" s="383" t="str">
        <f>IF($CA$67="○","",IF($AH$60="","",$AH$60))</f>
        <v/>
      </c>
      <c r="DK59" s="383"/>
      <c r="DL59" s="383"/>
      <c r="DM59" s="383"/>
      <c r="DN59" s="383"/>
      <c r="DO59" s="383"/>
      <c r="DP59" s="383"/>
      <c r="DQ59" s="383"/>
      <c r="DR59" s="383"/>
      <c r="DS59" s="383"/>
      <c r="DT59" s="383"/>
      <c r="DU59" s="383"/>
      <c r="DV59" s="383"/>
      <c r="DW59" s="383"/>
      <c r="DX59" s="383"/>
      <c r="DY59" s="383"/>
      <c r="DZ59" s="383"/>
      <c r="EA59" s="383"/>
      <c r="EB59" s="383"/>
      <c r="EC59" s="383"/>
      <c r="ED59" s="383"/>
      <c r="EE59" s="383"/>
      <c r="EF59" s="383"/>
      <c r="EG59" s="383"/>
      <c r="EH59" s="383"/>
      <c r="EI59" s="383"/>
      <c r="EJ59" s="383"/>
      <c r="EK59" s="383"/>
      <c r="EL59" s="383"/>
      <c r="EM59" s="383"/>
      <c r="EN59" s="383"/>
      <c r="EO59" s="383"/>
      <c r="EP59" s="383"/>
      <c r="EQ59" s="383"/>
      <c r="ER59" s="383"/>
      <c r="ES59" s="383"/>
      <c r="ET59" s="383"/>
      <c r="EU59" s="383"/>
      <c r="EV59" s="383"/>
      <c r="EW59" s="383"/>
      <c r="EX59" s="383"/>
      <c r="EY59" s="383"/>
      <c r="EZ59" s="383"/>
      <c r="FA59" s="383"/>
      <c r="FB59" s="383"/>
      <c r="FC59" s="383"/>
      <c r="FD59" s="383"/>
      <c r="FE59" s="383"/>
      <c r="FF59" s="383"/>
      <c r="FG59" s="383"/>
      <c r="FH59" s="383"/>
      <c r="FI59" s="383"/>
      <c r="FJ59" s="40"/>
      <c r="FK59" s="182" t="s">
        <v>44</v>
      </c>
      <c r="FL59" s="182"/>
      <c r="FM59" s="182"/>
      <c r="FN59" s="182"/>
      <c r="FO59" s="182"/>
      <c r="FP59" s="182"/>
      <c r="FQ59" s="182"/>
      <c r="FR59" s="36"/>
      <c r="FS59" s="26"/>
      <c r="FT59" s="26"/>
      <c r="FU59" s="26"/>
      <c r="FV59" s="26"/>
      <c r="FW59" s="29"/>
      <c r="FX59" s="26"/>
      <c r="FY59" s="26"/>
      <c r="FZ59" s="26"/>
      <c r="GA59" s="35"/>
      <c r="GB59" s="26"/>
      <c r="GC59" s="26"/>
      <c r="GD59" s="26"/>
      <c r="GE59" s="26"/>
      <c r="GF59" s="39"/>
      <c r="GG59" s="383" t="str">
        <f>$DJ$59</f>
        <v/>
      </c>
      <c r="GH59" s="383"/>
      <c r="GI59" s="383"/>
      <c r="GJ59" s="383"/>
      <c r="GK59" s="383"/>
      <c r="GL59" s="383"/>
      <c r="GM59" s="383"/>
      <c r="GN59" s="383"/>
      <c r="GO59" s="383"/>
      <c r="GP59" s="383"/>
      <c r="GQ59" s="383"/>
      <c r="GR59" s="383"/>
      <c r="GS59" s="383"/>
      <c r="GT59" s="383"/>
      <c r="GU59" s="383"/>
      <c r="GV59" s="383"/>
      <c r="GW59" s="383"/>
      <c r="GX59" s="383"/>
      <c r="GY59" s="383"/>
      <c r="GZ59" s="383"/>
      <c r="HA59" s="383"/>
      <c r="HB59" s="383"/>
      <c r="HC59" s="383"/>
      <c r="HD59" s="383"/>
      <c r="HE59" s="383"/>
      <c r="HF59" s="383"/>
      <c r="HG59" s="383"/>
      <c r="HH59" s="383"/>
      <c r="HI59" s="383"/>
      <c r="HJ59" s="383"/>
      <c r="HK59" s="383"/>
      <c r="HL59" s="383"/>
      <c r="HM59" s="383"/>
      <c r="HN59" s="383"/>
      <c r="HO59" s="383"/>
      <c r="HP59" s="383"/>
      <c r="HQ59" s="383"/>
      <c r="HR59" s="383"/>
      <c r="HS59" s="383"/>
      <c r="HT59" s="383"/>
      <c r="HU59" s="383"/>
      <c r="HV59" s="383"/>
      <c r="HW59" s="383"/>
      <c r="HX59" s="383"/>
      <c r="HY59" s="383"/>
      <c r="HZ59" s="383"/>
      <c r="IA59" s="383"/>
      <c r="IB59" s="383"/>
      <c r="IC59" s="383"/>
      <c r="ID59" s="383"/>
      <c r="IE59" s="383"/>
      <c r="IF59" s="383"/>
      <c r="IG59" s="40"/>
      <c r="IH59" s="182" t="s">
        <v>44</v>
      </c>
      <c r="II59" s="182"/>
      <c r="IJ59" s="182"/>
      <c r="IK59" s="182"/>
      <c r="IL59" s="182"/>
      <c r="IM59" s="182"/>
      <c r="IN59" s="182"/>
      <c r="IO59" s="36"/>
      <c r="IP59" s="26"/>
      <c r="IQ59" s="26"/>
      <c r="IR59" s="26"/>
      <c r="IS59" s="26"/>
      <c r="IT59" s="29"/>
      <c r="IU59" s="26"/>
      <c r="IV59" s="26"/>
      <c r="IW59" s="26"/>
      <c r="IX59" s="35"/>
      <c r="IY59" s="26"/>
      <c r="IZ59" s="26"/>
      <c r="JA59" s="26"/>
      <c r="JB59" s="26"/>
      <c r="JC59" s="39"/>
      <c r="JD59" s="383" t="str">
        <f>$DJ$59</f>
        <v/>
      </c>
      <c r="JE59" s="383"/>
      <c r="JF59" s="383"/>
      <c r="JG59" s="383"/>
      <c r="JH59" s="383"/>
      <c r="JI59" s="383"/>
      <c r="JJ59" s="383"/>
      <c r="JK59" s="383"/>
      <c r="JL59" s="383"/>
      <c r="JM59" s="383"/>
      <c r="JN59" s="383"/>
      <c r="JO59" s="383"/>
      <c r="JP59" s="383"/>
      <c r="JQ59" s="383"/>
      <c r="JR59" s="383"/>
      <c r="JS59" s="383"/>
      <c r="JT59" s="383"/>
      <c r="JU59" s="383"/>
      <c r="JV59" s="383"/>
      <c r="JW59" s="383"/>
      <c r="JX59" s="383"/>
      <c r="JY59" s="383"/>
      <c r="JZ59" s="383"/>
      <c r="KA59" s="383"/>
      <c r="KB59" s="383"/>
      <c r="KC59" s="383"/>
      <c r="KD59" s="383"/>
      <c r="KE59" s="383"/>
      <c r="KF59" s="383"/>
      <c r="KG59" s="383"/>
      <c r="KH59" s="383"/>
      <c r="KI59" s="383"/>
      <c r="KJ59" s="383"/>
      <c r="KK59" s="383"/>
      <c r="KL59" s="383"/>
      <c r="KM59" s="383"/>
      <c r="KN59" s="383"/>
      <c r="KO59" s="383"/>
      <c r="KP59" s="383"/>
      <c r="KQ59" s="383"/>
      <c r="KR59" s="383"/>
      <c r="KS59" s="383"/>
      <c r="KT59" s="383"/>
      <c r="KU59" s="383"/>
      <c r="KV59" s="383"/>
      <c r="KW59" s="383"/>
      <c r="KX59" s="383"/>
      <c r="KY59" s="383"/>
      <c r="KZ59" s="383"/>
      <c r="LA59" s="383"/>
      <c r="LB59" s="383"/>
      <c r="LC59" s="383"/>
      <c r="LD59" s="40"/>
      <c r="LE59" s="182" t="s">
        <v>44</v>
      </c>
      <c r="LF59" s="182"/>
      <c r="LG59" s="182"/>
      <c r="LH59" s="182"/>
      <c r="LI59" s="182"/>
      <c r="LJ59" s="182"/>
      <c r="LK59" s="182"/>
      <c r="LL59" s="36"/>
      <c r="LM59" s="26"/>
      <c r="LN59" s="26"/>
      <c r="LO59" s="26"/>
      <c r="LP59" s="27"/>
      <c r="LQ59" s="28"/>
      <c r="LR59" s="506"/>
      <c r="LS59" s="501"/>
      <c r="LT59" s="501"/>
      <c r="LU59" s="501"/>
      <c r="LV59" s="501"/>
      <c r="LW59" s="502"/>
      <c r="LX59" s="28"/>
      <c r="LY59" s="2"/>
      <c r="LZ59" s="2"/>
    </row>
    <row r="60" spans="1:338" ht="3.75" customHeight="1" thickTop="1" x14ac:dyDescent="0.15">
      <c r="A60" s="4"/>
      <c r="B60" s="4"/>
      <c r="C60" s="417"/>
      <c r="D60" s="417"/>
      <c r="E60" s="417"/>
      <c r="F60" s="417"/>
      <c r="G60" s="417"/>
      <c r="H60" s="417"/>
      <c r="I60" s="308" t="s">
        <v>13</v>
      </c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419"/>
      <c r="AH60" s="444"/>
      <c r="AI60" s="445"/>
      <c r="AJ60" s="445"/>
      <c r="AK60" s="445"/>
      <c r="AL60" s="445"/>
      <c r="AM60" s="445"/>
      <c r="AN60" s="445"/>
      <c r="AO60" s="445"/>
      <c r="AP60" s="445"/>
      <c r="AQ60" s="445"/>
      <c r="AR60" s="445"/>
      <c r="AS60" s="445"/>
      <c r="AT60" s="445"/>
      <c r="AU60" s="445"/>
      <c r="AV60" s="445"/>
      <c r="AW60" s="445"/>
      <c r="AX60" s="445"/>
      <c r="AY60" s="445"/>
      <c r="AZ60" s="445"/>
      <c r="BA60" s="445"/>
      <c r="BB60" s="445"/>
      <c r="BC60" s="445"/>
      <c r="BD60" s="445"/>
      <c r="BE60" s="445"/>
      <c r="BF60" s="445"/>
      <c r="BG60" s="445"/>
      <c r="BH60" s="445"/>
      <c r="BI60" s="445"/>
      <c r="BJ60" s="445"/>
      <c r="BK60" s="445"/>
      <c r="BL60" s="445"/>
      <c r="BM60" s="445"/>
      <c r="BN60" s="445"/>
      <c r="BO60" s="445"/>
      <c r="BP60" s="445"/>
      <c r="BQ60" s="445"/>
      <c r="BR60" s="445"/>
      <c r="BS60" s="445"/>
      <c r="BT60" s="445"/>
      <c r="BU60" s="445"/>
      <c r="BV60" s="445"/>
      <c r="BW60" s="445"/>
      <c r="BX60" s="445"/>
      <c r="BY60" s="445"/>
      <c r="BZ60" s="445"/>
      <c r="CA60" s="445"/>
      <c r="CB60" s="445"/>
      <c r="CC60" s="445"/>
      <c r="CD60" s="445"/>
      <c r="CE60" s="445"/>
      <c r="CF60" s="445"/>
      <c r="CG60" s="445"/>
      <c r="CH60" s="445"/>
      <c r="CI60" s="445"/>
      <c r="CJ60" s="445"/>
      <c r="CK60" s="445"/>
      <c r="CL60" s="445"/>
      <c r="CM60" s="445"/>
      <c r="CN60" s="445"/>
      <c r="CO60" s="445"/>
      <c r="CP60" s="445"/>
      <c r="CQ60" s="445"/>
      <c r="CR60" s="445"/>
      <c r="CS60" s="445"/>
      <c r="CT60" s="445"/>
      <c r="CU60" s="445"/>
      <c r="CV60" s="445"/>
      <c r="CW60" s="445"/>
      <c r="CX60" s="446"/>
      <c r="CY60" s="4"/>
      <c r="CZ60" s="4"/>
      <c r="DA60" s="3"/>
      <c r="DB60" s="3"/>
      <c r="DC60" s="26"/>
      <c r="DD60" s="35"/>
      <c r="DE60" s="26"/>
      <c r="DF60" s="26"/>
      <c r="DG60" s="26"/>
      <c r="DH60" s="26"/>
      <c r="DI60" s="39"/>
      <c r="DJ60" s="383"/>
      <c r="DK60" s="383"/>
      <c r="DL60" s="383"/>
      <c r="DM60" s="383"/>
      <c r="DN60" s="383"/>
      <c r="DO60" s="383"/>
      <c r="DP60" s="383"/>
      <c r="DQ60" s="383"/>
      <c r="DR60" s="383"/>
      <c r="DS60" s="383"/>
      <c r="DT60" s="383"/>
      <c r="DU60" s="383"/>
      <c r="DV60" s="383"/>
      <c r="DW60" s="383"/>
      <c r="DX60" s="383"/>
      <c r="DY60" s="383"/>
      <c r="DZ60" s="383"/>
      <c r="EA60" s="383"/>
      <c r="EB60" s="383"/>
      <c r="EC60" s="383"/>
      <c r="ED60" s="383"/>
      <c r="EE60" s="383"/>
      <c r="EF60" s="383"/>
      <c r="EG60" s="383"/>
      <c r="EH60" s="383"/>
      <c r="EI60" s="383"/>
      <c r="EJ60" s="383"/>
      <c r="EK60" s="383"/>
      <c r="EL60" s="383"/>
      <c r="EM60" s="383"/>
      <c r="EN60" s="383"/>
      <c r="EO60" s="383"/>
      <c r="EP60" s="383"/>
      <c r="EQ60" s="383"/>
      <c r="ER60" s="383"/>
      <c r="ES60" s="383"/>
      <c r="ET60" s="383"/>
      <c r="EU60" s="383"/>
      <c r="EV60" s="383"/>
      <c r="EW60" s="383"/>
      <c r="EX60" s="383"/>
      <c r="EY60" s="383"/>
      <c r="EZ60" s="383"/>
      <c r="FA60" s="383"/>
      <c r="FB60" s="383"/>
      <c r="FC60" s="383"/>
      <c r="FD60" s="383"/>
      <c r="FE60" s="383"/>
      <c r="FF60" s="383"/>
      <c r="FG60" s="383"/>
      <c r="FH60" s="383"/>
      <c r="FI60" s="383"/>
      <c r="FJ60" s="40"/>
      <c r="FK60" s="182"/>
      <c r="FL60" s="182"/>
      <c r="FM60" s="182"/>
      <c r="FN60" s="182"/>
      <c r="FO60" s="182"/>
      <c r="FP60" s="182"/>
      <c r="FQ60" s="182"/>
      <c r="FR60" s="36"/>
      <c r="FS60" s="26"/>
      <c r="FT60" s="26"/>
      <c r="FU60" s="26"/>
      <c r="FV60" s="26"/>
      <c r="FW60" s="29"/>
      <c r="FX60" s="26"/>
      <c r="FY60" s="26"/>
      <c r="FZ60" s="26"/>
      <c r="GA60" s="35"/>
      <c r="GB60" s="26"/>
      <c r="GC60" s="26"/>
      <c r="GD60" s="26"/>
      <c r="GE60" s="26"/>
      <c r="GF60" s="39"/>
      <c r="GG60" s="383"/>
      <c r="GH60" s="383"/>
      <c r="GI60" s="383"/>
      <c r="GJ60" s="383"/>
      <c r="GK60" s="383"/>
      <c r="GL60" s="383"/>
      <c r="GM60" s="383"/>
      <c r="GN60" s="383"/>
      <c r="GO60" s="383"/>
      <c r="GP60" s="383"/>
      <c r="GQ60" s="383"/>
      <c r="GR60" s="383"/>
      <c r="GS60" s="383"/>
      <c r="GT60" s="383"/>
      <c r="GU60" s="383"/>
      <c r="GV60" s="383"/>
      <c r="GW60" s="383"/>
      <c r="GX60" s="383"/>
      <c r="GY60" s="383"/>
      <c r="GZ60" s="383"/>
      <c r="HA60" s="383"/>
      <c r="HB60" s="383"/>
      <c r="HC60" s="383"/>
      <c r="HD60" s="383"/>
      <c r="HE60" s="383"/>
      <c r="HF60" s="383"/>
      <c r="HG60" s="383"/>
      <c r="HH60" s="383"/>
      <c r="HI60" s="383"/>
      <c r="HJ60" s="383"/>
      <c r="HK60" s="383"/>
      <c r="HL60" s="383"/>
      <c r="HM60" s="383"/>
      <c r="HN60" s="383"/>
      <c r="HO60" s="383"/>
      <c r="HP60" s="383"/>
      <c r="HQ60" s="383"/>
      <c r="HR60" s="383"/>
      <c r="HS60" s="383"/>
      <c r="HT60" s="383"/>
      <c r="HU60" s="383"/>
      <c r="HV60" s="383"/>
      <c r="HW60" s="383"/>
      <c r="HX60" s="383"/>
      <c r="HY60" s="383"/>
      <c r="HZ60" s="383"/>
      <c r="IA60" s="383"/>
      <c r="IB60" s="383"/>
      <c r="IC60" s="383"/>
      <c r="ID60" s="383"/>
      <c r="IE60" s="383"/>
      <c r="IF60" s="383"/>
      <c r="IG60" s="40"/>
      <c r="IH60" s="182"/>
      <c r="II60" s="182"/>
      <c r="IJ60" s="182"/>
      <c r="IK60" s="182"/>
      <c r="IL60" s="182"/>
      <c r="IM60" s="182"/>
      <c r="IN60" s="182"/>
      <c r="IO60" s="36"/>
      <c r="IP60" s="26"/>
      <c r="IQ60" s="26"/>
      <c r="IR60" s="26"/>
      <c r="IS60" s="26"/>
      <c r="IT60" s="29"/>
      <c r="IU60" s="26"/>
      <c r="IV60" s="26"/>
      <c r="IW60" s="26"/>
      <c r="IX60" s="35"/>
      <c r="IY60" s="26"/>
      <c r="IZ60" s="26"/>
      <c r="JA60" s="26"/>
      <c r="JB60" s="26"/>
      <c r="JC60" s="39"/>
      <c r="JD60" s="383"/>
      <c r="JE60" s="383"/>
      <c r="JF60" s="383"/>
      <c r="JG60" s="383"/>
      <c r="JH60" s="383"/>
      <c r="JI60" s="383"/>
      <c r="JJ60" s="383"/>
      <c r="JK60" s="383"/>
      <c r="JL60" s="383"/>
      <c r="JM60" s="383"/>
      <c r="JN60" s="383"/>
      <c r="JO60" s="383"/>
      <c r="JP60" s="383"/>
      <c r="JQ60" s="383"/>
      <c r="JR60" s="383"/>
      <c r="JS60" s="383"/>
      <c r="JT60" s="383"/>
      <c r="JU60" s="383"/>
      <c r="JV60" s="383"/>
      <c r="JW60" s="383"/>
      <c r="JX60" s="383"/>
      <c r="JY60" s="383"/>
      <c r="JZ60" s="383"/>
      <c r="KA60" s="383"/>
      <c r="KB60" s="383"/>
      <c r="KC60" s="383"/>
      <c r="KD60" s="383"/>
      <c r="KE60" s="383"/>
      <c r="KF60" s="383"/>
      <c r="KG60" s="383"/>
      <c r="KH60" s="383"/>
      <c r="KI60" s="383"/>
      <c r="KJ60" s="383"/>
      <c r="KK60" s="383"/>
      <c r="KL60" s="383"/>
      <c r="KM60" s="383"/>
      <c r="KN60" s="383"/>
      <c r="KO60" s="383"/>
      <c r="KP60" s="383"/>
      <c r="KQ60" s="383"/>
      <c r="KR60" s="383"/>
      <c r="KS60" s="383"/>
      <c r="KT60" s="383"/>
      <c r="KU60" s="383"/>
      <c r="KV60" s="383"/>
      <c r="KW60" s="383"/>
      <c r="KX60" s="383"/>
      <c r="KY60" s="383"/>
      <c r="KZ60" s="383"/>
      <c r="LA60" s="383"/>
      <c r="LB60" s="383"/>
      <c r="LC60" s="383"/>
      <c r="LD60" s="40"/>
      <c r="LE60" s="182"/>
      <c r="LF60" s="182"/>
      <c r="LG60" s="182"/>
      <c r="LH60" s="182"/>
      <c r="LI60" s="182"/>
      <c r="LJ60" s="182"/>
      <c r="LK60" s="182"/>
      <c r="LL60" s="36"/>
      <c r="LM60" s="26"/>
      <c r="LN60" s="26"/>
      <c r="LO60" s="26"/>
      <c r="LP60" s="27"/>
      <c r="LQ60" s="28"/>
      <c r="LR60" s="506"/>
      <c r="LS60" s="501"/>
      <c r="LT60" s="501"/>
      <c r="LU60" s="501"/>
      <c r="LV60" s="501"/>
      <c r="LW60" s="502"/>
      <c r="LX60" s="28"/>
      <c r="LY60" s="2"/>
      <c r="LZ60" s="2"/>
    </row>
    <row r="61" spans="1:338" ht="3.75" customHeight="1" x14ac:dyDescent="0.15">
      <c r="A61" s="4"/>
      <c r="B61" s="4"/>
      <c r="C61" s="417"/>
      <c r="D61" s="417"/>
      <c r="E61" s="417"/>
      <c r="F61" s="417"/>
      <c r="G61" s="417"/>
      <c r="H61" s="417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419"/>
      <c r="AH61" s="447"/>
      <c r="AI61" s="433"/>
      <c r="AJ61" s="433"/>
      <c r="AK61" s="433"/>
      <c r="AL61" s="433"/>
      <c r="AM61" s="433"/>
      <c r="AN61" s="433"/>
      <c r="AO61" s="433"/>
      <c r="AP61" s="433"/>
      <c r="AQ61" s="433"/>
      <c r="AR61" s="433"/>
      <c r="AS61" s="433"/>
      <c r="AT61" s="433"/>
      <c r="AU61" s="433"/>
      <c r="AV61" s="433"/>
      <c r="AW61" s="433"/>
      <c r="AX61" s="433"/>
      <c r="AY61" s="433"/>
      <c r="AZ61" s="433"/>
      <c r="BA61" s="433"/>
      <c r="BB61" s="433"/>
      <c r="BC61" s="433"/>
      <c r="BD61" s="433"/>
      <c r="BE61" s="433"/>
      <c r="BF61" s="433"/>
      <c r="BG61" s="433"/>
      <c r="BH61" s="433"/>
      <c r="BI61" s="433"/>
      <c r="BJ61" s="433"/>
      <c r="BK61" s="433"/>
      <c r="BL61" s="433"/>
      <c r="BM61" s="433"/>
      <c r="BN61" s="433"/>
      <c r="BO61" s="433"/>
      <c r="BP61" s="433"/>
      <c r="BQ61" s="433"/>
      <c r="BR61" s="433"/>
      <c r="BS61" s="433"/>
      <c r="BT61" s="433"/>
      <c r="BU61" s="433"/>
      <c r="BV61" s="433"/>
      <c r="BW61" s="433"/>
      <c r="BX61" s="433"/>
      <c r="BY61" s="433"/>
      <c r="BZ61" s="433"/>
      <c r="CA61" s="433"/>
      <c r="CB61" s="433"/>
      <c r="CC61" s="433"/>
      <c r="CD61" s="433"/>
      <c r="CE61" s="433"/>
      <c r="CF61" s="433"/>
      <c r="CG61" s="433"/>
      <c r="CH61" s="433"/>
      <c r="CI61" s="433"/>
      <c r="CJ61" s="433"/>
      <c r="CK61" s="433"/>
      <c r="CL61" s="433"/>
      <c r="CM61" s="433"/>
      <c r="CN61" s="433"/>
      <c r="CO61" s="433"/>
      <c r="CP61" s="433"/>
      <c r="CQ61" s="433"/>
      <c r="CR61" s="433"/>
      <c r="CS61" s="433"/>
      <c r="CT61" s="433"/>
      <c r="CU61" s="433"/>
      <c r="CV61" s="433"/>
      <c r="CW61" s="433"/>
      <c r="CX61" s="448"/>
      <c r="CY61" s="4"/>
      <c r="CZ61" s="4"/>
      <c r="DA61" s="3"/>
      <c r="DB61" s="3"/>
      <c r="DC61" s="26"/>
      <c r="DD61" s="35"/>
      <c r="DE61" s="26"/>
      <c r="DF61" s="26"/>
      <c r="DG61" s="26"/>
      <c r="DH61" s="26"/>
      <c r="DI61" s="39"/>
      <c r="DJ61" s="383"/>
      <c r="DK61" s="383"/>
      <c r="DL61" s="383"/>
      <c r="DM61" s="383"/>
      <c r="DN61" s="383"/>
      <c r="DO61" s="383"/>
      <c r="DP61" s="383"/>
      <c r="DQ61" s="383"/>
      <c r="DR61" s="383"/>
      <c r="DS61" s="383"/>
      <c r="DT61" s="383"/>
      <c r="DU61" s="383"/>
      <c r="DV61" s="383"/>
      <c r="DW61" s="383"/>
      <c r="DX61" s="383"/>
      <c r="DY61" s="383"/>
      <c r="DZ61" s="383"/>
      <c r="EA61" s="383"/>
      <c r="EB61" s="383"/>
      <c r="EC61" s="383"/>
      <c r="ED61" s="383"/>
      <c r="EE61" s="383"/>
      <c r="EF61" s="383"/>
      <c r="EG61" s="383"/>
      <c r="EH61" s="383"/>
      <c r="EI61" s="383"/>
      <c r="EJ61" s="383"/>
      <c r="EK61" s="383"/>
      <c r="EL61" s="383"/>
      <c r="EM61" s="383"/>
      <c r="EN61" s="383"/>
      <c r="EO61" s="383"/>
      <c r="EP61" s="383"/>
      <c r="EQ61" s="383"/>
      <c r="ER61" s="383"/>
      <c r="ES61" s="383"/>
      <c r="ET61" s="383"/>
      <c r="EU61" s="383"/>
      <c r="EV61" s="383"/>
      <c r="EW61" s="383"/>
      <c r="EX61" s="383"/>
      <c r="EY61" s="383"/>
      <c r="EZ61" s="383"/>
      <c r="FA61" s="383"/>
      <c r="FB61" s="383"/>
      <c r="FC61" s="383"/>
      <c r="FD61" s="383"/>
      <c r="FE61" s="383"/>
      <c r="FF61" s="383"/>
      <c r="FG61" s="383"/>
      <c r="FH61" s="383"/>
      <c r="FI61" s="383"/>
      <c r="FJ61" s="40"/>
      <c r="FK61" s="182"/>
      <c r="FL61" s="182"/>
      <c r="FM61" s="182"/>
      <c r="FN61" s="182"/>
      <c r="FO61" s="182"/>
      <c r="FP61" s="182"/>
      <c r="FQ61" s="182"/>
      <c r="FR61" s="36"/>
      <c r="FS61" s="26"/>
      <c r="FT61" s="26"/>
      <c r="FU61" s="26"/>
      <c r="FV61" s="26"/>
      <c r="FW61" s="29"/>
      <c r="FX61" s="26"/>
      <c r="FY61" s="26"/>
      <c r="FZ61" s="26"/>
      <c r="GA61" s="35"/>
      <c r="GB61" s="26"/>
      <c r="GC61" s="26"/>
      <c r="GD61" s="26"/>
      <c r="GE61" s="26"/>
      <c r="GF61" s="39"/>
      <c r="GG61" s="383"/>
      <c r="GH61" s="383"/>
      <c r="GI61" s="383"/>
      <c r="GJ61" s="383"/>
      <c r="GK61" s="383"/>
      <c r="GL61" s="383"/>
      <c r="GM61" s="383"/>
      <c r="GN61" s="383"/>
      <c r="GO61" s="383"/>
      <c r="GP61" s="383"/>
      <c r="GQ61" s="383"/>
      <c r="GR61" s="383"/>
      <c r="GS61" s="383"/>
      <c r="GT61" s="383"/>
      <c r="GU61" s="383"/>
      <c r="GV61" s="383"/>
      <c r="GW61" s="383"/>
      <c r="GX61" s="383"/>
      <c r="GY61" s="383"/>
      <c r="GZ61" s="383"/>
      <c r="HA61" s="383"/>
      <c r="HB61" s="383"/>
      <c r="HC61" s="383"/>
      <c r="HD61" s="383"/>
      <c r="HE61" s="383"/>
      <c r="HF61" s="383"/>
      <c r="HG61" s="383"/>
      <c r="HH61" s="383"/>
      <c r="HI61" s="383"/>
      <c r="HJ61" s="383"/>
      <c r="HK61" s="383"/>
      <c r="HL61" s="383"/>
      <c r="HM61" s="383"/>
      <c r="HN61" s="383"/>
      <c r="HO61" s="383"/>
      <c r="HP61" s="383"/>
      <c r="HQ61" s="383"/>
      <c r="HR61" s="383"/>
      <c r="HS61" s="383"/>
      <c r="HT61" s="383"/>
      <c r="HU61" s="383"/>
      <c r="HV61" s="383"/>
      <c r="HW61" s="383"/>
      <c r="HX61" s="383"/>
      <c r="HY61" s="383"/>
      <c r="HZ61" s="383"/>
      <c r="IA61" s="383"/>
      <c r="IB61" s="383"/>
      <c r="IC61" s="383"/>
      <c r="ID61" s="383"/>
      <c r="IE61" s="383"/>
      <c r="IF61" s="383"/>
      <c r="IG61" s="40"/>
      <c r="IH61" s="182"/>
      <c r="II61" s="182"/>
      <c r="IJ61" s="182"/>
      <c r="IK61" s="182"/>
      <c r="IL61" s="182"/>
      <c r="IM61" s="182"/>
      <c r="IN61" s="182"/>
      <c r="IO61" s="36"/>
      <c r="IP61" s="26"/>
      <c r="IQ61" s="26"/>
      <c r="IR61" s="26"/>
      <c r="IS61" s="26"/>
      <c r="IT61" s="29"/>
      <c r="IU61" s="26"/>
      <c r="IV61" s="26"/>
      <c r="IW61" s="26"/>
      <c r="IX61" s="35"/>
      <c r="IY61" s="26"/>
      <c r="IZ61" s="26"/>
      <c r="JA61" s="26"/>
      <c r="JB61" s="26"/>
      <c r="JC61" s="39"/>
      <c r="JD61" s="383"/>
      <c r="JE61" s="383"/>
      <c r="JF61" s="383"/>
      <c r="JG61" s="383"/>
      <c r="JH61" s="383"/>
      <c r="JI61" s="383"/>
      <c r="JJ61" s="383"/>
      <c r="JK61" s="383"/>
      <c r="JL61" s="383"/>
      <c r="JM61" s="383"/>
      <c r="JN61" s="383"/>
      <c r="JO61" s="383"/>
      <c r="JP61" s="383"/>
      <c r="JQ61" s="383"/>
      <c r="JR61" s="383"/>
      <c r="JS61" s="383"/>
      <c r="JT61" s="383"/>
      <c r="JU61" s="383"/>
      <c r="JV61" s="383"/>
      <c r="JW61" s="383"/>
      <c r="JX61" s="383"/>
      <c r="JY61" s="383"/>
      <c r="JZ61" s="383"/>
      <c r="KA61" s="383"/>
      <c r="KB61" s="383"/>
      <c r="KC61" s="383"/>
      <c r="KD61" s="383"/>
      <c r="KE61" s="383"/>
      <c r="KF61" s="383"/>
      <c r="KG61" s="383"/>
      <c r="KH61" s="383"/>
      <c r="KI61" s="383"/>
      <c r="KJ61" s="383"/>
      <c r="KK61" s="383"/>
      <c r="KL61" s="383"/>
      <c r="KM61" s="383"/>
      <c r="KN61" s="383"/>
      <c r="KO61" s="383"/>
      <c r="KP61" s="383"/>
      <c r="KQ61" s="383"/>
      <c r="KR61" s="383"/>
      <c r="KS61" s="383"/>
      <c r="KT61" s="383"/>
      <c r="KU61" s="383"/>
      <c r="KV61" s="383"/>
      <c r="KW61" s="383"/>
      <c r="KX61" s="383"/>
      <c r="KY61" s="383"/>
      <c r="KZ61" s="383"/>
      <c r="LA61" s="383"/>
      <c r="LB61" s="383"/>
      <c r="LC61" s="383"/>
      <c r="LD61" s="40"/>
      <c r="LE61" s="182"/>
      <c r="LF61" s="182"/>
      <c r="LG61" s="182"/>
      <c r="LH61" s="182"/>
      <c r="LI61" s="182"/>
      <c r="LJ61" s="182"/>
      <c r="LK61" s="182"/>
      <c r="LL61" s="36"/>
      <c r="LM61" s="26"/>
      <c r="LN61" s="26"/>
      <c r="LO61" s="26"/>
      <c r="LP61" s="27"/>
      <c r="LQ61" s="28"/>
      <c r="LR61" s="506"/>
      <c r="LS61" s="501"/>
      <c r="LT61" s="501"/>
      <c r="LU61" s="501"/>
      <c r="LV61" s="501"/>
      <c r="LW61" s="502"/>
      <c r="LX61" s="28"/>
      <c r="LY61" s="2"/>
      <c r="LZ61" s="2"/>
    </row>
    <row r="62" spans="1:338" ht="3" customHeight="1" x14ac:dyDescent="0.15">
      <c r="A62" s="4"/>
      <c r="B62" s="4"/>
      <c r="C62" s="417"/>
      <c r="D62" s="417"/>
      <c r="E62" s="417"/>
      <c r="F62" s="417"/>
      <c r="G62" s="417"/>
      <c r="H62" s="417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419"/>
      <c r="AH62" s="447"/>
      <c r="AI62" s="433"/>
      <c r="AJ62" s="433"/>
      <c r="AK62" s="433"/>
      <c r="AL62" s="433"/>
      <c r="AM62" s="433"/>
      <c r="AN62" s="433"/>
      <c r="AO62" s="433"/>
      <c r="AP62" s="433"/>
      <c r="AQ62" s="433"/>
      <c r="AR62" s="433"/>
      <c r="AS62" s="433"/>
      <c r="AT62" s="433"/>
      <c r="AU62" s="433"/>
      <c r="AV62" s="433"/>
      <c r="AW62" s="433"/>
      <c r="AX62" s="433"/>
      <c r="AY62" s="433"/>
      <c r="AZ62" s="433"/>
      <c r="BA62" s="433"/>
      <c r="BB62" s="433"/>
      <c r="BC62" s="433"/>
      <c r="BD62" s="433"/>
      <c r="BE62" s="433"/>
      <c r="BF62" s="433"/>
      <c r="BG62" s="433"/>
      <c r="BH62" s="433"/>
      <c r="BI62" s="433"/>
      <c r="BJ62" s="433"/>
      <c r="BK62" s="433"/>
      <c r="BL62" s="433"/>
      <c r="BM62" s="433"/>
      <c r="BN62" s="433"/>
      <c r="BO62" s="433"/>
      <c r="BP62" s="433"/>
      <c r="BQ62" s="433"/>
      <c r="BR62" s="433"/>
      <c r="BS62" s="433"/>
      <c r="BT62" s="433"/>
      <c r="BU62" s="433"/>
      <c r="BV62" s="433"/>
      <c r="BW62" s="433"/>
      <c r="BX62" s="433"/>
      <c r="BY62" s="433"/>
      <c r="BZ62" s="433"/>
      <c r="CA62" s="433"/>
      <c r="CB62" s="433"/>
      <c r="CC62" s="433"/>
      <c r="CD62" s="433"/>
      <c r="CE62" s="433"/>
      <c r="CF62" s="433"/>
      <c r="CG62" s="433"/>
      <c r="CH62" s="433"/>
      <c r="CI62" s="433"/>
      <c r="CJ62" s="433"/>
      <c r="CK62" s="433"/>
      <c r="CL62" s="433"/>
      <c r="CM62" s="433"/>
      <c r="CN62" s="433"/>
      <c r="CO62" s="433"/>
      <c r="CP62" s="433"/>
      <c r="CQ62" s="433"/>
      <c r="CR62" s="433"/>
      <c r="CS62" s="433"/>
      <c r="CT62" s="433"/>
      <c r="CU62" s="433"/>
      <c r="CV62" s="433"/>
      <c r="CW62" s="433"/>
      <c r="CX62" s="448"/>
      <c r="CY62" s="4"/>
      <c r="CZ62" s="4"/>
      <c r="DA62" s="3"/>
      <c r="DB62" s="3"/>
      <c r="DC62" s="26"/>
      <c r="DD62" s="35"/>
      <c r="DE62" s="26"/>
      <c r="DF62" s="26"/>
      <c r="DG62" s="26"/>
      <c r="DH62" s="26"/>
      <c r="DI62" s="39"/>
      <c r="DJ62" s="383"/>
      <c r="DK62" s="383"/>
      <c r="DL62" s="383"/>
      <c r="DM62" s="383"/>
      <c r="DN62" s="383"/>
      <c r="DO62" s="383"/>
      <c r="DP62" s="383"/>
      <c r="DQ62" s="383"/>
      <c r="DR62" s="383"/>
      <c r="DS62" s="383"/>
      <c r="DT62" s="383"/>
      <c r="DU62" s="383"/>
      <c r="DV62" s="383"/>
      <c r="DW62" s="383"/>
      <c r="DX62" s="383"/>
      <c r="DY62" s="383"/>
      <c r="DZ62" s="383"/>
      <c r="EA62" s="383"/>
      <c r="EB62" s="383"/>
      <c r="EC62" s="383"/>
      <c r="ED62" s="383"/>
      <c r="EE62" s="383"/>
      <c r="EF62" s="383"/>
      <c r="EG62" s="383"/>
      <c r="EH62" s="383"/>
      <c r="EI62" s="383"/>
      <c r="EJ62" s="383"/>
      <c r="EK62" s="383"/>
      <c r="EL62" s="383"/>
      <c r="EM62" s="383"/>
      <c r="EN62" s="383"/>
      <c r="EO62" s="383"/>
      <c r="EP62" s="383"/>
      <c r="EQ62" s="383"/>
      <c r="ER62" s="383"/>
      <c r="ES62" s="383"/>
      <c r="ET62" s="383"/>
      <c r="EU62" s="383"/>
      <c r="EV62" s="383"/>
      <c r="EW62" s="383"/>
      <c r="EX62" s="383"/>
      <c r="EY62" s="383"/>
      <c r="EZ62" s="383"/>
      <c r="FA62" s="383"/>
      <c r="FB62" s="383"/>
      <c r="FC62" s="383"/>
      <c r="FD62" s="383"/>
      <c r="FE62" s="383"/>
      <c r="FF62" s="383"/>
      <c r="FG62" s="383"/>
      <c r="FH62" s="383"/>
      <c r="FI62" s="383"/>
      <c r="FJ62" s="40"/>
      <c r="FK62" s="182"/>
      <c r="FL62" s="182"/>
      <c r="FM62" s="182"/>
      <c r="FN62" s="182"/>
      <c r="FO62" s="182"/>
      <c r="FP62" s="182"/>
      <c r="FQ62" s="182"/>
      <c r="FR62" s="36"/>
      <c r="FS62" s="26"/>
      <c r="FT62" s="26"/>
      <c r="FU62" s="26"/>
      <c r="FV62" s="26"/>
      <c r="FW62" s="29"/>
      <c r="FX62" s="26"/>
      <c r="FY62" s="26"/>
      <c r="FZ62" s="26"/>
      <c r="GA62" s="35"/>
      <c r="GB62" s="26"/>
      <c r="GC62" s="26"/>
      <c r="GD62" s="26"/>
      <c r="GE62" s="26"/>
      <c r="GF62" s="39"/>
      <c r="GG62" s="383"/>
      <c r="GH62" s="383"/>
      <c r="GI62" s="383"/>
      <c r="GJ62" s="383"/>
      <c r="GK62" s="383"/>
      <c r="GL62" s="383"/>
      <c r="GM62" s="383"/>
      <c r="GN62" s="383"/>
      <c r="GO62" s="383"/>
      <c r="GP62" s="383"/>
      <c r="GQ62" s="383"/>
      <c r="GR62" s="383"/>
      <c r="GS62" s="383"/>
      <c r="GT62" s="383"/>
      <c r="GU62" s="383"/>
      <c r="GV62" s="383"/>
      <c r="GW62" s="383"/>
      <c r="GX62" s="383"/>
      <c r="GY62" s="383"/>
      <c r="GZ62" s="383"/>
      <c r="HA62" s="383"/>
      <c r="HB62" s="383"/>
      <c r="HC62" s="383"/>
      <c r="HD62" s="383"/>
      <c r="HE62" s="383"/>
      <c r="HF62" s="383"/>
      <c r="HG62" s="383"/>
      <c r="HH62" s="383"/>
      <c r="HI62" s="383"/>
      <c r="HJ62" s="383"/>
      <c r="HK62" s="383"/>
      <c r="HL62" s="383"/>
      <c r="HM62" s="383"/>
      <c r="HN62" s="383"/>
      <c r="HO62" s="383"/>
      <c r="HP62" s="383"/>
      <c r="HQ62" s="383"/>
      <c r="HR62" s="383"/>
      <c r="HS62" s="383"/>
      <c r="HT62" s="383"/>
      <c r="HU62" s="383"/>
      <c r="HV62" s="383"/>
      <c r="HW62" s="383"/>
      <c r="HX62" s="383"/>
      <c r="HY62" s="383"/>
      <c r="HZ62" s="383"/>
      <c r="IA62" s="383"/>
      <c r="IB62" s="383"/>
      <c r="IC62" s="383"/>
      <c r="ID62" s="383"/>
      <c r="IE62" s="383"/>
      <c r="IF62" s="383"/>
      <c r="IG62" s="40"/>
      <c r="IH62" s="182"/>
      <c r="II62" s="182"/>
      <c r="IJ62" s="182"/>
      <c r="IK62" s="182"/>
      <c r="IL62" s="182"/>
      <c r="IM62" s="182"/>
      <c r="IN62" s="182"/>
      <c r="IO62" s="36"/>
      <c r="IP62" s="26"/>
      <c r="IQ62" s="26"/>
      <c r="IR62" s="26"/>
      <c r="IS62" s="26"/>
      <c r="IT62" s="29"/>
      <c r="IU62" s="26"/>
      <c r="IV62" s="26"/>
      <c r="IW62" s="26"/>
      <c r="IX62" s="35"/>
      <c r="IY62" s="26"/>
      <c r="IZ62" s="26"/>
      <c r="JA62" s="26"/>
      <c r="JB62" s="26"/>
      <c r="JC62" s="39"/>
      <c r="JD62" s="383"/>
      <c r="JE62" s="383"/>
      <c r="JF62" s="383"/>
      <c r="JG62" s="383"/>
      <c r="JH62" s="383"/>
      <c r="JI62" s="383"/>
      <c r="JJ62" s="383"/>
      <c r="JK62" s="383"/>
      <c r="JL62" s="383"/>
      <c r="JM62" s="383"/>
      <c r="JN62" s="383"/>
      <c r="JO62" s="383"/>
      <c r="JP62" s="383"/>
      <c r="JQ62" s="383"/>
      <c r="JR62" s="383"/>
      <c r="JS62" s="383"/>
      <c r="JT62" s="383"/>
      <c r="JU62" s="383"/>
      <c r="JV62" s="383"/>
      <c r="JW62" s="383"/>
      <c r="JX62" s="383"/>
      <c r="JY62" s="383"/>
      <c r="JZ62" s="383"/>
      <c r="KA62" s="383"/>
      <c r="KB62" s="383"/>
      <c r="KC62" s="383"/>
      <c r="KD62" s="383"/>
      <c r="KE62" s="383"/>
      <c r="KF62" s="383"/>
      <c r="KG62" s="383"/>
      <c r="KH62" s="383"/>
      <c r="KI62" s="383"/>
      <c r="KJ62" s="383"/>
      <c r="KK62" s="383"/>
      <c r="KL62" s="383"/>
      <c r="KM62" s="383"/>
      <c r="KN62" s="383"/>
      <c r="KO62" s="383"/>
      <c r="KP62" s="383"/>
      <c r="KQ62" s="383"/>
      <c r="KR62" s="383"/>
      <c r="KS62" s="383"/>
      <c r="KT62" s="383"/>
      <c r="KU62" s="383"/>
      <c r="KV62" s="383"/>
      <c r="KW62" s="383"/>
      <c r="KX62" s="383"/>
      <c r="KY62" s="383"/>
      <c r="KZ62" s="383"/>
      <c r="LA62" s="383"/>
      <c r="LB62" s="383"/>
      <c r="LC62" s="383"/>
      <c r="LD62" s="40"/>
      <c r="LE62" s="182"/>
      <c r="LF62" s="182"/>
      <c r="LG62" s="182"/>
      <c r="LH62" s="182"/>
      <c r="LI62" s="182"/>
      <c r="LJ62" s="182"/>
      <c r="LK62" s="182"/>
      <c r="LL62" s="36"/>
      <c r="LM62" s="26"/>
      <c r="LN62" s="26"/>
      <c r="LO62" s="26"/>
      <c r="LP62" s="27"/>
      <c r="LQ62" s="28"/>
      <c r="LR62" s="506"/>
      <c r="LS62" s="501"/>
      <c r="LT62" s="501"/>
      <c r="LU62" s="501"/>
      <c r="LV62" s="501"/>
      <c r="LW62" s="502"/>
      <c r="LX62" s="28"/>
      <c r="LY62" s="2"/>
      <c r="LZ62" s="2"/>
    </row>
    <row r="63" spans="1:338" ht="3" customHeight="1" x14ac:dyDescent="0.15">
      <c r="A63" s="4"/>
      <c r="B63" s="4"/>
      <c r="C63" s="417"/>
      <c r="D63" s="417"/>
      <c r="E63" s="417"/>
      <c r="F63" s="417"/>
      <c r="G63" s="417"/>
      <c r="H63" s="417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419"/>
      <c r="AH63" s="447"/>
      <c r="AI63" s="433"/>
      <c r="AJ63" s="433"/>
      <c r="AK63" s="433"/>
      <c r="AL63" s="433"/>
      <c r="AM63" s="433"/>
      <c r="AN63" s="433"/>
      <c r="AO63" s="433"/>
      <c r="AP63" s="433"/>
      <c r="AQ63" s="433"/>
      <c r="AR63" s="433"/>
      <c r="AS63" s="433"/>
      <c r="AT63" s="433"/>
      <c r="AU63" s="433"/>
      <c r="AV63" s="433"/>
      <c r="AW63" s="433"/>
      <c r="AX63" s="433"/>
      <c r="AY63" s="433"/>
      <c r="AZ63" s="433"/>
      <c r="BA63" s="433"/>
      <c r="BB63" s="433"/>
      <c r="BC63" s="433"/>
      <c r="BD63" s="433"/>
      <c r="BE63" s="433"/>
      <c r="BF63" s="433"/>
      <c r="BG63" s="433"/>
      <c r="BH63" s="433"/>
      <c r="BI63" s="433"/>
      <c r="BJ63" s="433"/>
      <c r="BK63" s="433"/>
      <c r="BL63" s="433"/>
      <c r="BM63" s="433"/>
      <c r="BN63" s="433"/>
      <c r="BO63" s="433"/>
      <c r="BP63" s="433"/>
      <c r="BQ63" s="433"/>
      <c r="BR63" s="433"/>
      <c r="BS63" s="433"/>
      <c r="BT63" s="433"/>
      <c r="BU63" s="433"/>
      <c r="BV63" s="433"/>
      <c r="BW63" s="433"/>
      <c r="BX63" s="433"/>
      <c r="BY63" s="433"/>
      <c r="BZ63" s="433"/>
      <c r="CA63" s="433"/>
      <c r="CB63" s="433"/>
      <c r="CC63" s="433"/>
      <c r="CD63" s="433"/>
      <c r="CE63" s="433"/>
      <c r="CF63" s="433"/>
      <c r="CG63" s="433"/>
      <c r="CH63" s="433"/>
      <c r="CI63" s="433"/>
      <c r="CJ63" s="433"/>
      <c r="CK63" s="433"/>
      <c r="CL63" s="433"/>
      <c r="CM63" s="433"/>
      <c r="CN63" s="433"/>
      <c r="CO63" s="433"/>
      <c r="CP63" s="433"/>
      <c r="CQ63" s="433"/>
      <c r="CR63" s="433"/>
      <c r="CS63" s="433"/>
      <c r="CT63" s="433"/>
      <c r="CU63" s="433"/>
      <c r="CV63" s="433"/>
      <c r="CW63" s="433"/>
      <c r="CX63" s="448"/>
      <c r="CY63" s="4"/>
      <c r="CZ63" s="4"/>
      <c r="DA63" s="3"/>
      <c r="DB63" s="3"/>
      <c r="DC63" s="26"/>
      <c r="DD63" s="35"/>
      <c r="DE63" s="26"/>
      <c r="DF63" s="26"/>
      <c r="DG63" s="26"/>
      <c r="DH63" s="26"/>
      <c r="DI63" s="39"/>
      <c r="DJ63" s="383"/>
      <c r="DK63" s="383"/>
      <c r="DL63" s="383"/>
      <c r="DM63" s="383"/>
      <c r="DN63" s="383"/>
      <c r="DO63" s="383"/>
      <c r="DP63" s="383"/>
      <c r="DQ63" s="383"/>
      <c r="DR63" s="383"/>
      <c r="DS63" s="383"/>
      <c r="DT63" s="383"/>
      <c r="DU63" s="383"/>
      <c r="DV63" s="383"/>
      <c r="DW63" s="383"/>
      <c r="DX63" s="383"/>
      <c r="DY63" s="383"/>
      <c r="DZ63" s="383"/>
      <c r="EA63" s="383"/>
      <c r="EB63" s="383"/>
      <c r="EC63" s="383"/>
      <c r="ED63" s="383"/>
      <c r="EE63" s="383"/>
      <c r="EF63" s="383"/>
      <c r="EG63" s="383"/>
      <c r="EH63" s="383"/>
      <c r="EI63" s="383"/>
      <c r="EJ63" s="383"/>
      <c r="EK63" s="383"/>
      <c r="EL63" s="383"/>
      <c r="EM63" s="383"/>
      <c r="EN63" s="383"/>
      <c r="EO63" s="383"/>
      <c r="EP63" s="383"/>
      <c r="EQ63" s="383"/>
      <c r="ER63" s="383"/>
      <c r="ES63" s="383"/>
      <c r="ET63" s="383"/>
      <c r="EU63" s="383"/>
      <c r="EV63" s="383"/>
      <c r="EW63" s="383"/>
      <c r="EX63" s="383"/>
      <c r="EY63" s="383"/>
      <c r="EZ63" s="383"/>
      <c r="FA63" s="383"/>
      <c r="FB63" s="383"/>
      <c r="FC63" s="383"/>
      <c r="FD63" s="383"/>
      <c r="FE63" s="383"/>
      <c r="FF63" s="383"/>
      <c r="FG63" s="383"/>
      <c r="FH63" s="383"/>
      <c r="FI63" s="383"/>
      <c r="FJ63" s="40"/>
      <c r="FK63" s="182"/>
      <c r="FL63" s="182"/>
      <c r="FM63" s="182"/>
      <c r="FN63" s="182"/>
      <c r="FO63" s="182"/>
      <c r="FP63" s="182"/>
      <c r="FQ63" s="182"/>
      <c r="FR63" s="36"/>
      <c r="FS63" s="26"/>
      <c r="FT63" s="26"/>
      <c r="FU63" s="26"/>
      <c r="FV63" s="26"/>
      <c r="FW63" s="29"/>
      <c r="FX63" s="26"/>
      <c r="FY63" s="26"/>
      <c r="FZ63" s="26"/>
      <c r="GA63" s="35"/>
      <c r="GB63" s="26"/>
      <c r="GC63" s="26"/>
      <c r="GD63" s="26"/>
      <c r="GE63" s="26"/>
      <c r="GF63" s="39"/>
      <c r="GG63" s="383"/>
      <c r="GH63" s="383"/>
      <c r="GI63" s="383"/>
      <c r="GJ63" s="383"/>
      <c r="GK63" s="383"/>
      <c r="GL63" s="383"/>
      <c r="GM63" s="383"/>
      <c r="GN63" s="383"/>
      <c r="GO63" s="383"/>
      <c r="GP63" s="383"/>
      <c r="GQ63" s="383"/>
      <c r="GR63" s="383"/>
      <c r="GS63" s="383"/>
      <c r="GT63" s="383"/>
      <c r="GU63" s="383"/>
      <c r="GV63" s="383"/>
      <c r="GW63" s="383"/>
      <c r="GX63" s="383"/>
      <c r="GY63" s="383"/>
      <c r="GZ63" s="383"/>
      <c r="HA63" s="383"/>
      <c r="HB63" s="383"/>
      <c r="HC63" s="383"/>
      <c r="HD63" s="383"/>
      <c r="HE63" s="383"/>
      <c r="HF63" s="383"/>
      <c r="HG63" s="383"/>
      <c r="HH63" s="383"/>
      <c r="HI63" s="383"/>
      <c r="HJ63" s="383"/>
      <c r="HK63" s="383"/>
      <c r="HL63" s="383"/>
      <c r="HM63" s="383"/>
      <c r="HN63" s="383"/>
      <c r="HO63" s="383"/>
      <c r="HP63" s="383"/>
      <c r="HQ63" s="383"/>
      <c r="HR63" s="383"/>
      <c r="HS63" s="383"/>
      <c r="HT63" s="383"/>
      <c r="HU63" s="383"/>
      <c r="HV63" s="383"/>
      <c r="HW63" s="383"/>
      <c r="HX63" s="383"/>
      <c r="HY63" s="383"/>
      <c r="HZ63" s="383"/>
      <c r="IA63" s="383"/>
      <c r="IB63" s="383"/>
      <c r="IC63" s="383"/>
      <c r="ID63" s="383"/>
      <c r="IE63" s="383"/>
      <c r="IF63" s="383"/>
      <c r="IG63" s="40"/>
      <c r="IH63" s="182"/>
      <c r="II63" s="182"/>
      <c r="IJ63" s="182"/>
      <c r="IK63" s="182"/>
      <c r="IL63" s="182"/>
      <c r="IM63" s="182"/>
      <c r="IN63" s="182"/>
      <c r="IO63" s="36"/>
      <c r="IP63" s="26"/>
      <c r="IQ63" s="26"/>
      <c r="IR63" s="26"/>
      <c r="IS63" s="26"/>
      <c r="IT63" s="29"/>
      <c r="IU63" s="26"/>
      <c r="IV63" s="26"/>
      <c r="IW63" s="26"/>
      <c r="IX63" s="35"/>
      <c r="IY63" s="26"/>
      <c r="IZ63" s="26"/>
      <c r="JA63" s="26"/>
      <c r="JB63" s="26"/>
      <c r="JC63" s="39"/>
      <c r="JD63" s="383"/>
      <c r="JE63" s="383"/>
      <c r="JF63" s="383"/>
      <c r="JG63" s="383"/>
      <c r="JH63" s="383"/>
      <c r="JI63" s="383"/>
      <c r="JJ63" s="383"/>
      <c r="JK63" s="383"/>
      <c r="JL63" s="383"/>
      <c r="JM63" s="383"/>
      <c r="JN63" s="383"/>
      <c r="JO63" s="383"/>
      <c r="JP63" s="383"/>
      <c r="JQ63" s="383"/>
      <c r="JR63" s="383"/>
      <c r="JS63" s="383"/>
      <c r="JT63" s="383"/>
      <c r="JU63" s="383"/>
      <c r="JV63" s="383"/>
      <c r="JW63" s="383"/>
      <c r="JX63" s="383"/>
      <c r="JY63" s="383"/>
      <c r="JZ63" s="383"/>
      <c r="KA63" s="383"/>
      <c r="KB63" s="383"/>
      <c r="KC63" s="383"/>
      <c r="KD63" s="383"/>
      <c r="KE63" s="383"/>
      <c r="KF63" s="383"/>
      <c r="KG63" s="383"/>
      <c r="KH63" s="383"/>
      <c r="KI63" s="383"/>
      <c r="KJ63" s="383"/>
      <c r="KK63" s="383"/>
      <c r="KL63" s="383"/>
      <c r="KM63" s="383"/>
      <c r="KN63" s="383"/>
      <c r="KO63" s="383"/>
      <c r="KP63" s="383"/>
      <c r="KQ63" s="383"/>
      <c r="KR63" s="383"/>
      <c r="KS63" s="383"/>
      <c r="KT63" s="383"/>
      <c r="KU63" s="383"/>
      <c r="KV63" s="383"/>
      <c r="KW63" s="383"/>
      <c r="KX63" s="383"/>
      <c r="KY63" s="383"/>
      <c r="KZ63" s="383"/>
      <c r="LA63" s="383"/>
      <c r="LB63" s="383"/>
      <c r="LC63" s="383"/>
      <c r="LD63" s="40"/>
      <c r="LE63" s="182"/>
      <c r="LF63" s="182"/>
      <c r="LG63" s="182"/>
      <c r="LH63" s="182"/>
      <c r="LI63" s="182"/>
      <c r="LJ63" s="182"/>
      <c r="LK63" s="182"/>
      <c r="LL63" s="36"/>
      <c r="LM63" s="26"/>
      <c r="LN63" s="26"/>
      <c r="LO63" s="26"/>
      <c r="LP63" s="27"/>
      <c r="LQ63" s="28"/>
      <c r="LR63" s="506"/>
      <c r="LS63" s="501"/>
      <c r="LT63" s="501"/>
      <c r="LU63" s="501"/>
      <c r="LV63" s="501"/>
      <c r="LW63" s="502"/>
      <c r="LX63" s="28"/>
      <c r="LY63" s="2"/>
      <c r="LZ63" s="2"/>
    </row>
    <row r="64" spans="1:338" ht="3" customHeight="1" x14ac:dyDescent="0.15">
      <c r="A64" s="4"/>
      <c r="B64" s="4"/>
      <c r="C64" s="418"/>
      <c r="D64" s="418"/>
      <c r="E64" s="418"/>
      <c r="F64" s="418"/>
      <c r="G64" s="418"/>
      <c r="H64" s="418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09"/>
      <c r="AH64" s="447"/>
      <c r="AI64" s="433"/>
      <c r="AJ64" s="433"/>
      <c r="AK64" s="433"/>
      <c r="AL64" s="433"/>
      <c r="AM64" s="433"/>
      <c r="AN64" s="433"/>
      <c r="AO64" s="433"/>
      <c r="AP64" s="433"/>
      <c r="AQ64" s="433"/>
      <c r="AR64" s="433"/>
      <c r="AS64" s="433"/>
      <c r="AT64" s="433"/>
      <c r="AU64" s="433"/>
      <c r="AV64" s="433"/>
      <c r="AW64" s="433"/>
      <c r="AX64" s="433"/>
      <c r="AY64" s="433"/>
      <c r="AZ64" s="433"/>
      <c r="BA64" s="433"/>
      <c r="BB64" s="433"/>
      <c r="BC64" s="433"/>
      <c r="BD64" s="433"/>
      <c r="BE64" s="433"/>
      <c r="BF64" s="433"/>
      <c r="BG64" s="433"/>
      <c r="BH64" s="433"/>
      <c r="BI64" s="433"/>
      <c r="BJ64" s="433"/>
      <c r="BK64" s="433"/>
      <c r="BL64" s="433"/>
      <c r="BM64" s="433"/>
      <c r="BN64" s="433"/>
      <c r="BO64" s="433"/>
      <c r="BP64" s="433"/>
      <c r="BQ64" s="433"/>
      <c r="BR64" s="433"/>
      <c r="BS64" s="433"/>
      <c r="BT64" s="433"/>
      <c r="BU64" s="433"/>
      <c r="BV64" s="433"/>
      <c r="BW64" s="433"/>
      <c r="BX64" s="433"/>
      <c r="BY64" s="433"/>
      <c r="BZ64" s="433"/>
      <c r="CA64" s="433"/>
      <c r="CB64" s="433"/>
      <c r="CC64" s="433"/>
      <c r="CD64" s="433"/>
      <c r="CE64" s="433"/>
      <c r="CF64" s="433"/>
      <c r="CG64" s="433"/>
      <c r="CH64" s="433"/>
      <c r="CI64" s="433"/>
      <c r="CJ64" s="433"/>
      <c r="CK64" s="433"/>
      <c r="CL64" s="433"/>
      <c r="CM64" s="433"/>
      <c r="CN64" s="433"/>
      <c r="CO64" s="433"/>
      <c r="CP64" s="433"/>
      <c r="CQ64" s="433"/>
      <c r="CR64" s="433"/>
      <c r="CS64" s="433"/>
      <c r="CT64" s="433"/>
      <c r="CU64" s="433"/>
      <c r="CV64" s="433"/>
      <c r="CW64" s="433"/>
      <c r="CX64" s="448"/>
      <c r="CY64" s="4"/>
      <c r="CZ64" s="4"/>
      <c r="DA64" s="3"/>
      <c r="DB64" s="3"/>
      <c r="DC64" s="26"/>
      <c r="DD64" s="35"/>
      <c r="DE64" s="26"/>
      <c r="DF64" s="26"/>
      <c r="DG64" s="26"/>
      <c r="DH64" s="26"/>
      <c r="DI64" s="39"/>
      <c r="DJ64" s="383"/>
      <c r="DK64" s="383"/>
      <c r="DL64" s="383"/>
      <c r="DM64" s="383"/>
      <c r="DN64" s="383"/>
      <c r="DO64" s="383"/>
      <c r="DP64" s="383"/>
      <c r="DQ64" s="383"/>
      <c r="DR64" s="383"/>
      <c r="DS64" s="383"/>
      <c r="DT64" s="383"/>
      <c r="DU64" s="383"/>
      <c r="DV64" s="383"/>
      <c r="DW64" s="383"/>
      <c r="DX64" s="383"/>
      <c r="DY64" s="383"/>
      <c r="DZ64" s="383"/>
      <c r="EA64" s="383"/>
      <c r="EB64" s="383"/>
      <c r="EC64" s="383"/>
      <c r="ED64" s="383"/>
      <c r="EE64" s="383"/>
      <c r="EF64" s="383"/>
      <c r="EG64" s="383"/>
      <c r="EH64" s="383"/>
      <c r="EI64" s="383"/>
      <c r="EJ64" s="383"/>
      <c r="EK64" s="383"/>
      <c r="EL64" s="383"/>
      <c r="EM64" s="383"/>
      <c r="EN64" s="383"/>
      <c r="EO64" s="383"/>
      <c r="EP64" s="383"/>
      <c r="EQ64" s="383"/>
      <c r="ER64" s="383"/>
      <c r="ES64" s="383"/>
      <c r="ET64" s="383"/>
      <c r="EU64" s="383"/>
      <c r="EV64" s="383"/>
      <c r="EW64" s="383"/>
      <c r="EX64" s="383"/>
      <c r="EY64" s="383"/>
      <c r="EZ64" s="383"/>
      <c r="FA64" s="383"/>
      <c r="FB64" s="383"/>
      <c r="FC64" s="383"/>
      <c r="FD64" s="383"/>
      <c r="FE64" s="383"/>
      <c r="FF64" s="383"/>
      <c r="FG64" s="383"/>
      <c r="FH64" s="383"/>
      <c r="FI64" s="383"/>
      <c r="FJ64" s="40"/>
      <c r="FK64" s="182"/>
      <c r="FL64" s="182"/>
      <c r="FM64" s="182"/>
      <c r="FN64" s="182"/>
      <c r="FO64" s="182"/>
      <c r="FP64" s="182"/>
      <c r="FQ64" s="182"/>
      <c r="FR64" s="36"/>
      <c r="FS64" s="26"/>
      <c r="FT64" s="26"/>
      <c r="FU64" s="26"/>
      <c r="FV64" s="26"/>
      <c r="FW64" s="29"/>
      <c r="FX64" s="26"/>
      <c r="FY64" s="26"/>
      <c r="FZ64" s="26"/>
      <c r="GA64" s="35"/>
      <c r="GB64" s="26"/>
      <c r="GC64" s="26"/>
      <c r="GD64" s="26"/>
      <c r="GE64" s="26"/>
      <c r="GF64" s="39"/>
      <c r="GG64" s="383"/>
      <c r="GH64" s="383"/>
      <c r="GI64" s="383"/>
      <c r="GJ64" s="383"/>
      <c r="GK64" s="383"/>
      <c r="GL64" s="383"/>
      <c r="GM64" s="383"/>
      <c r="GN64" s="383"/>
      <c r="GO64" s="383"/>
      <c r="GP64" s="383"/>
      <c r="GQ64" s="383"/>
      <c r="GR64" s="383"/>
      <c r="GS64" s="383"/>
      <c r="GT64" s="383"/>
      <c r="GU64" s="383"/>
      <c r="GV64" s="383"/>
      <c r="GW64" s="383"/>
      <c r="GX64" s="383"/>
      <c r="GY64" s="383"/>
      <c r="GZ64" s="383"/>
      <c r="HA64" s="383"/>
      <c r="HB64" s="383"/>
      <c r="HC64" s="383"/>
      <c r="HD64" s="383"/>
      <c r="HE64" s="383"/>
      <c r="HF64" s="383"/>
      <c r="HG64" s="383"/>
      <c r="HH64" s="383"/>
      <c r="HI64" s="383"/>
      <c r="HJ64" s="383"/>
      <c r="HK64" s="383"/>
      <c r="HL64" s="383"/>
      <c r="HM64" s="383"/>
      <c r="HN64" s="383"/>
      <c r="HO64" s="383"/>
      <c r="HP64" s="383"/>
      <c r="HQ64" s="383"/>
      <c r="HR64" s="383"/>
      <c r="HS64" s="383"/>
      <c r="HT64" s="383"/>
      <c r="HU64" s="383"/>
      <c r="HV64" s="383"/>
      <c r="HW64" s="383"/>
      <c r="HX64" s="383"/>
      <c r="HY64" s="383"/>
      <c r="HZ64" s="383"/>
      <c r="IA64" s="383"/>
      <c r="IB64" s="383"/>
      <c r="IC64" s="383"/>
      <c r="ID64" s="383"/>
      <c r="IE64" s="383"/>
      <c r="IF64" s="383"/>
      <c r="IG64" s="40"/>
      <c r="IH64" s="182"/>
      <c r="II64" s="182"/>
      <c r="IJ64" s="182"/>
      <c r="IK64" s="182"/>
      <c r="IL64" s="182"/>
      <c r="IM64" s="182"/>
      <c r="IN64" s="182"/>
      <c r="IO64" s="36"/>
      <c r="IP64" s="26"/>
      <c r="IQ64" s="26"/>
      <c r="IR64" s="26"/>
      <c r="IS64" s="26"/>
      <c r="IT64" s="29"/>
      <c r="IU64" s="26"/>
      <c r="IV64" s="26"/>
      <c r="IW64" s="26"/>
      <c r="IX64" s="35"/>
      <c r="IY64" s="26"/>
      <c r="IZ64" s="26"/>
      <c r="JA64" s="26"/>
      <c r="JB64" s="26"/>
      <c r="JC64" s="39"/>
      <c r="JD64" s="383"/>
      <c r="JE64" s="383"/>
      <c r="JF64" s="383"/>
      <c r="JG64" s="383"/>
      <c r="JH64" s="383"/>
      <c r="JI64" s="383"/>
      <c r="JJ64" s="383"/>
      <c r="JK64" s="383"/>
      <c r="JL64" s="383"/>
      <c r="JM64" s="383"/>
      <c r="JN64" s="383"/>
      <c r="JO64" s="383"/>
      <c r="JP64" s="383"/>
      <c r="JQ64" s="383"/>
      <c r="JR64" s="383"/>
      <c r="JS64" s="383"/>
      <c r="JT64" s="383"/>
      <c r="JU64" s="383"/>
      <c r="JV64" s="383"/>
      <c r="JW64" s="383"/>
      <c r="JX64" s="383"/>
      <c r="JY64" s="383"/>
      <c r="JZ64" s="383"/>
      <c r="KA64" s="383"/>
      <c r="KB64" s="383"/>
      <c r="KC64" s="383"/>
      <c r="KD64" s="383"/>
      <c r="KE64" s="383"/>
      <c r="KF64" s="383"/>
      <c r="KG64" s="383"/>
      <c r="KH64" s="383"/>
      <c r="KI64" s="383"/>
      <c r="KJ64" s="383"/>
      <c r="KK64" s="383"/>
      <c r="KL64" s="383"/>
      <c r="KM64" s="383"/>
      <c r="KN64" s="383"/>
      <c r="KO64" s="383"/>
      <c r="KP64" s="383"/>
      <c r="KQ64" s="383"/>
      <c r="KR64" s="383"/>
      <c r="KS64" s="383"/>
      <c r="KT64" s="383"/>
      <c r="KU64" s="383"/>
      <c r="KV64" s="383"/>
      <c r="KW64" s="383"/>
      <c r="KX64" s="383"/>
      <c r="KY64" s="383"/>
      <c r="KZ64" s="383"/>
      <c r="LA64" s="383"/>
      <c r="LB64" s="383"/>
      <c r="LC64" s="383"/>
      <c r="LD64" s="40"/>
      <c r="LE64" s="182"/>
      <c r="LF64" s="182"/>
      <c r="LG64" s="182"/>
      <c r="LH64" s="182"/>
      <c r="LI64" s="182"/>
      <c r="LJ64" s="182"/>
      <c r="LK64" s="182"/>
      <c r="LL64" s="36"/>
      <c r="LM64" s="26"/>
      <c r="LN64" s="26"/>
      <c r="LO64" s="26"/>
      <c r="LP64" s="27"/>
      <c r="LQ64" s="28"/>
      <c r="LR64" s="506"/>
      <c r="LS64" s="501"/>
      <c r="LT64" s="501"/>
      <c r="LU64" s="501"/>
      <c r="LV64" s="501"/>
      <c r="LW64" s="502"/>
      <c r="LX64" s="28"/>
      <c r="LY64" s="2"/>
      <c r="LZ64" s="2"/>
    </row>
    <row r="65" spans="1:338" ht="3.75" customHeight="1" x14ac:dyDescent="0.15">
      <c r="A65" s="4"/>
      <c r="B65" s="4"/>
      <c r="C65" s="417"/>
      <c r="D65" s="417"/>
      <c r="E65" s="417"/>
      <c r="F65" s="417"/>
      <c r="G65" s="417"/>
      <c r="H65" s="417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419"/>
      <c r="AH65" s="447"/>
      <c r="AI65" s="433"/>
      <c r="AJ65" s="433"/>
      <c r="AK65" s="433"/>
      <c r="AL65" s="433"/>
      <c r="AM65" s="433"/>
      <c r="AN65" s="433"/>
      <c r="AO65" s="433"/>
      <c r="AP65" s="433"/>
      <c r="AQ65" s="433"/>
      <c r="AR65" s="433"/>
      <c r="AS65" s="433"/>
      <c r="AT65" s="433"/>
      <c r="AU65" s="433"/>
      <c r="AV65" s="433"/>
      <c r="AW65" s="433"/>
      <c r="AX65" s="433"/>
      <c r="AY65" s="433"/>
      <c r="AZ65" s="433"/>
      <c r="BA65" s="433"/>
      <c r="BB65" s="433"/>
      <c r="BC65" s="433"/>
      <c r="BD65" s="433"/>
      <c r="BE65" s="433"/>
      <c r="BF65" s="433"/>
      <c r="BG65" s="433"/>
      <c r="BH65" s="433"/>
      <c r="BI65" s="433"/>
      <c r="BJ65" s="433"/>
      <c r="BK65" s="433"/>
      <c r="BL65" s="433"/>
      <c r="BM65" s="433"/>
      <c r="BN65" s="433"/>
      <c r="BO65" s="433"/>
      <c r="BP65" s="433"/>
      <c r="BQ65" s="433"/>
      <c r="BR65" s="433"/>
      <c r="BS65" s="433"/>
      <c r="BT65" s="433"/>
      <c r="BU65" s="433"/>
      <c r="BV65" s="433"/>
      <c r="BW65" s="433"/>
      <c r="BX65" s="433"/>
      <c r="BY65" s="433"/>
      <c r="BZ65" s="433"/>
      <c r="CA65" s="433"/>
      <c r="CB65" s="433"/>
      <c r="CC65" s="433"/>
      <c r="CD65" s="433"/>
      <c r="CE65" s="433"/>
      <c r="CF65" s="433"/>
      <c r="CG65" s="433"/>
      <c r="CH65" s="433"/>
      <c r="CI65" s="433"/>
      <c r="CJ65" s="433"/>
      <c r="CK65" s="433"/>
      <c r="CL65" s="433"/>
      <c r="CM65" s="433"/>
      <c r="CN65" s="433"/>
      <c r="CO65" s="433"/>
      <c r="CP65" s="433"/>
      <c r="CQ65" s="433"/>
      <c r="CR65" s="433"/>
      <c r="CS65" s="433"/>
      <c r="CT65" s="433"/>
      <c r="CU65" s="433"/>
      <c r="CV65" s="433"/>
      <c r="CW65" s="433"/>
      <c r="CX65" s="448"/>
      <c r="CY65" s="4"/>
      <c r="CZ65" s="4"/>
      <c r="DA65" s="3"/>
      <c r="DB65" s="3"/>
      <c r="DC65" s="26"/>
      <c r="DD65" s="35"/>
      <c r="DE65" s="26"/>
      <c r="DF65" s="26"/>
      <c r="DG65" s="26"/>
      <c r="DH65" s="26"/>
      <c r="DI65" s="39"/>
      <c r="DJ65" s="383"/>
      <c r="DK65" s="383"/>
      <c r="DL65" s="383"/>
      <c r="DM65" s="383"/>
      <c r="DN65" s="383"/>
      <c r="DO65" s="383"/>
      <c r="DP65" s="383"/>
      <c r="DQ65" s="383"/>
      <c r="DR65" s="383"/>
      <c r="DS65" s="383"/>
      <c r="DT65" s="383"/>
      <c r="DU65" s="383"/>
      <c r="DV65" s="383"/>
      <c r="DW65" s="383"/>
      <c r="DX65" s="383"/>
      <c r="DY65" s="383"/>
      <c r="DZ65" s="383"/>
      <c r="EA65" s="383"/>
      <c r="EB65" s="383"/>
      <c r="EC65" s="383"/>
      <c r="ED65" s="383"/>
      <c r="EE65" s="383"/>
      <c r="EF65" s="383"/>
      <c r="EG65" s="383"/>
      <c r="EH65" s="383"/>
      <c r="EI65" s="383"/>
      <c r="EJ65" s="383"/>
      <c r="EK65" s="383"/>
      <c r="EL65" s="383"/>
      <c r="EM65" s="383"/>
      <c r="EN65" s="383"/>
      <c r="EO65" s="383"/>
      <c r="EP65" s="383"/>
      <c r="EQ65" s="383"/>
      <c r="ER65" s="383"/>
      <c r="ES65" s="383"/>
      <c r="ET65" s="383"/>
      <c r="EU65" s="383"/>
      <c r="EV65" s="383"/>
      <c r="EW65" s="383"/>
      <c r="EX65" s="383"/>
      <c r="EY65" s="383"/>
      <c r="EZ65" s="383"/>
      <c r="FA65" s="383"/>
      <c r="FB65" s="383"/>
      <c r="FC65" s="383"/>
      <c r="FD65" s="383"/>
      <c r="FE65" s="383"/>
      <c r="FF65" s="383"/>
      <c r="FG65" s="383"/>
      <c r="FH65" s="383"/>
      <c r="FI65" s="383"/>
      <c r="FJ65" s="40"/>
      <c r="FK65" s="182"/>
      <c r="FL65" s="182"/>
      <c r="FM65" s="182"/>
      <c r="FN65" s="182"/>
      <c r="FO65" s="182"/>
      <c r="FP65" s="182"/>
      <c r="FQ65" s="182"/>
      <c r="FR65" s="36"/>
      <c r="FS65" s="26"/>
      <c r="FT65" s="26"/>
      <c r="FU65" s="26"/>
      <c r="FV65" s="26"/>
      <c r="FW65" s="29"/>
      <c r="FX65" s="26"/>
      <c r="FY65" s="26"/>
      <c r="FZ65" s="26"/>
      <c r="GA65" s="35"/>
      <c r="GB65" s="26"/>
      <c r="GC65" s="26"/>
      <c r="GD65" s="26"/>
      <c r="GE65" s="26"/>
      <c r="GF65" s="39"/>
      <c r="GG65" s="383"/>
      <c r="GH65" s="383"/>
      <c r="GI65" s="383"/>
      <c r="GJ65" s="383"/>
      <c r="GK65" s="383"/>
      <c r="GL65" s="383"/>
      <c r="GM65" s="383"/>
      <c r="GN65" s="383"/>
      <c r="GO65" s="383"/>
      <c r="GP65" s="383"/>
      <c r="GQ65" s="383"/>
      <c r="GR65" s="383"/>
      <c r="GS65" s="383"/>
      <c r="GT65" s="383"/>
      <c r="GU65" s="383"/>
      <c r="GV65" s="383"/>
      <c r="GW65" s="383"/>
      <c r="GX65" s="383"/>
      <c r="GY65" s="383"/>
      <c r="GZ65" s="383"/>
      <c r="HA65" s="383"/>
      <c r="HB65" s="383"/>
      <c r="HC65" s="383"/>
      <c r="HD65" s="383"/>
      <c r="HE65" s="383"/>
      <c r="HF65" s="383"/>
      <c r="HG65" s="383"/>
      <c r="HH65" s="383"/>
      <c r="HI65" s="383"/>
      <c r="HJ65" s="383"/>
      <c r="HK65" s="383"/>
      <c r="HL65" s="383"/>
      <c r="HM65" s="383"/>
      <c r="HN65" s="383"/>
      <c r="HO65" s="383"/>
      <c r="HP65" s="383"/>
      <c r="HQ65" s="383"/>
      <c r="HR65" s="383"/>
      <c r="HS65" s="383"/>
      <c r="HT65" s="383"/>
      <c r="HU65" s="383"/>
      <c r="HV65" s="383"/>
      <c r="HW65" s="383"/>
      <c r="HX65" s="383"/>
      <c r="HY65" s="383"/>
      <c r="HZ65" s="383"/>
      <c r="IA65" s="383"/>
      <c r="IB65" s="383"/>
      <c r="IC65" s="383"/>
      <c r="ID65" s="383"/>
      <c r="IE65" s="383"/>
      <c r="IF65" s="383"/>
      <c r="IG65" s="40"/>
      <c r="IH65" s="182"/>
      <c r="II65" s="182"/>
      <c r="IJ65" s="182"/>
      <c r="IK65" s="182"/>
      <c r="IL65" s="182"/>
      <c r="IM65" s="182"/>
      <c r="IN65" s="182"/>
      <c r="IO65" s="36"/>
      <c r="IP65" s="26"/>
      <c r="IQ65" s="26"/>
      <c r="IR65" s="26"/>
      <c r="IS65" s="26"/>
      <c r="IT65" s="29"/>
      <c r="IU65" s="26"/>
      <c r="IV65" s="26"/>
      <c r="IW65" s="26"/>
      <c r="IX65" s="35"/>
      <c r="IY65" s="26"/>
      <c r="IZ65" s="26"/>
      <c r="JA65" s="26"/>
      <c r="JB65" s="26"/>
      <c r="JC65" s="39"/>
      <c r="JD65" s="383"/>
      <c r="JE65" s="383"/>
      <c r="JF65" s="383"/>
      <c r="JG65" s="383"/>
      <c r="JH65" s="383"/>
      <c r="JI65" s="383"/>
      <c r="JJ65" s="383"/>
      <c r="JK65" s="383"/>
      <c r="JL65" s="383"/>
      <c r="JM65" s="383"/>
      <c r="JN65" s="383"/>
      <c r="JO65" s="383"/>
      <c r="JP65" s="383"/>
      <c r="JQ65" s="383"/>
      <c r="JR65" s="383"/>
      <c r="JS65" s="383"/>
      <c r="JT65" s="383"/>
      <c r="JU65" s="383"/>
      <c r="JV65" s="383"/>
      <c r="JW65" s="383"/>
      <c r="JX65" s="383"/>
      <c r="JY65" s="383"/>
      <c r="JZ65" s="383"/>
      <c r="KA65" s="383"/>
      <c r="KB65" s="383"/>
      <c r="KC65" s="383"/>
      <c r="KD65" s="383"/>
      <c r="KE65" s="383"/>
      <c r="KF65" s="383"/>
      <c r="KG65" s="383"/>
      <c r="KH65" s="383"/>
      <c r="KI65" s="383"/>
      <c r="KJ65" s="383"/>
      <c r="KK65" s="383"/>
      <c r="KL65" s="383"/>
      <c r="KM65" s="383"/>
      <c r="KN65" s="383"/>
      <c r="KO65" s="383"/>
      <c r="KP65" s="383"/>
      <c r="KQ65" s="383"/>
      <c r="KR65" s="383"/>
      <c r="KS65" s="383"/>
      <c r="KT65" s="383"/>
      <c r="KU65" s="383"/>
      <c r="KV65" s="383"/>
      <c r="KW65" s="383"/>
      <c r="KX65" s="383"/>
      <c r="KY65" s="383"/>
      <c r="KZ65" s="383"/>
      <c r="LA65" s="383"/>
      <c r="LB65" s="383"/>
      <c r="LC65" s="383"/>
      <c r="LD65" s="40"/>
      <c r="LE65" s="182"/>
      <c r="LF65" s="182"/>
      <c r="LG65" s="182"/>
      <c r="LH65" s="182"/>
      <c r="LI65" s="182"/>
      <c r="LJ65" s="182"/>
      <c r="LK65" s="182"/>
      <c r="LL65" s="36"/>
      <c r="LM65" s="26"/>
      <c r="LN65" s="26"/>
      <c r="LO65" s="26"/>
      <c r="LP65" s="27"/>
      <c r="LQ65" s="28"/>
      <c r="LR65" s="506"/>
      <c r="LS65" s="501"/>
      <c r="LT65" s="501"/>
      <c r="LU65" s="501"/>
      <c r="LV65" s="501"/>
      <c r="LW65" s="502"/>
      <c r="LX65" s="28"/>
      <c r="LY65" s="2"/>
      <c r="LZ65" s="2"/>
    </row>
    <row r="66" spans="1:338" ht="3.75" customHeight="1" thickBot="1" x14ac:dyDescent="0.2">
      <c r="A66" s="4"/>
      <c r="B66" s="4"/>
      <c r="C66" s="417"/>
      <c r="D66" s="417"/>
      <c r="E66" s="417"/>
      <c r="F66" s="417"/>
      <c r="G66" s="417"/>
      <c r="H66" s="417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419"/>
      <c r="AH66" s="449"/>
      <c r="AI66" s="450"/>
      <c r="AJ66" s="450"/>
      <c r="AK66" s="450"/>
      <c r="AL66" s="450"/>
      <c r="AM66" s="450"/>
      <c r="AN66" s="450"/>
      <c r="AO66" s="450"/>
      <c r="AP66" s="450"/>
      <c r="AQ66" s="450"/>
      <c r="AR66" s="450"/>
      <c r="AS66" s="450"/>
      <c r="AT66" s="450"/>
      <c r="AU66" s="450"/>
      <c r="AV66" s="450"/>
      <c r="AW66" s="450"/>
      <c r="AX66" s="450"/>
      <c r="AY66" s="450"/>
      <c r="AZ66" s="450"/>
      <c r="BA66" s="450"/>
      <c r="BB66" s="450"/>
      <c r="BC66" s="450"/>
      <c r="BD66" s="450"/>
      <c r="BE66" s="450"/>
      <c r="BF66" s="450"/>
      <c r="BG66" s="450"/>
      <c r="BH66" s="450"/>
      <c r="BI66" s="450"/>
      <c r="BJ66" s="450"/>
      <c r="BK66" s="450"/>
      <c r="BL66" s="450"/>
      <c r="BM66" s="450"/>
      <c r="BN66" s="450"/>
      <c r="BO66" s="450"/>
      <c r="BP66" s="450"/>
      <c r="BQ66" s="450"/>
      <c r="BR66" s="450"/>
      <c r="BS66" s="450"/>
      <c r="BT66" s="450"/>
      <c r="BU66" s="450"/>
      <c r="BV66" s="450"/>
      <c r="BW66" s="450"/>
      <c r="BX66" s="450"/>
      <c r="BY66" s="450"/>
      <c r="BZ66" s="450"/>
      <c r="CA66" s="450"/>
      <c r="CB66" s="450"/>
      <c r="CC66" s="450"/>
      <c r="CD66" s="450"/>
      <c r="CE66" s="450"/>
      <c r="CF66" s="450"/>
      <c r="CG66" s="450"/>
      <c r="CH66" s="450"/>
      <c r="CI66" s="450"/>
      <c r="CJ66" s="450"/>
      <c r="CK66" s="450"/>
      <c r="CL66" s="450"/>
      <c r="CM66" s="450"/>
      <c r="CN66" s="450"/>
      <c r="CO66" s="450"/>
      <c r="CP66" s="450"/>
      <c r="CQ66" s="450"/>
      <c r="CR66" s="450"/>
      <c r="CS66" s="450"/>
      <c r="CT66" s="450"/>
      <c r="CU66" s="450"/>
      <c r="CV66" s="450"/>
      <c r="CW66" s="450"/>
      <c r="CX66" s="451"/>
      <c r="CY66" s="4"/>
      <c r="CZ66" s="4"/>
      <c r="DA66" s="3"/>
      <c r="DB66" s="3"/>
      <c r="DC66" s="26"/>
      <c r="DD66" s="35"/>
      <c r="DE66" s="26"/>
      <c r="DF66" s="26"/>
      <c r="DG66" s="26"/>
      <c r="DH66" s="26"/>
      <c r="DI66" s="39"/>
      <c r="DJ66" s="383"/>
      <c r="DK66" s="383"/>
      <c r="DL66" s="383"/>
      <c r="DM66" s="383"/>
      <c r="DN66" s="383"/>
      <c r="DO66" s="383"/>
      <c r="DP66" s="383"/>
      <c r="DQ66" s="383"/>
      <c r="DR66" s="383"/>
      <c r="DS66" s="383"/>
      <c r="DT66" s="383"/>
      <c r="DU66" s="383"/>
      <c r="DV66" s="383"/>
      <c r="DW66" s="383"/>
      <c r="DX66" s="383"/>
      <c r="DY66" s="383"/>
      <c r="DZ66" s="383"/>
      <c r="EA66" s="383"/>
      <c r="EB66" s="383"/>
      <c r="EC66" s="383"/>
      <c r="ED66" s="383"/>
      <c r="EE66" s="383"/>
      <c r="EF66" s="383"/>
      <c r="EG66" s="383"/>
      <c r="EH66" s="383"/>
      <c r="EI66" s="383"/>
      <c r="EJ66" s="383"/>
      <c r="EK66" s="383"/>
      <c r="EL66" s="383"/>
      <c r="EM66" s="383"/>
      <c r="EN66" s="383"/>
      <c r="EO66" s="383"/>
      <c r="EP66" s="383"/>
      <c r="EQ66" s="383"/>
      <c r="ER66" s="383"/>
      <c r="ES66" s="383"/>
      <c r="ET66" s="383"/>
      <c r="EU66" s="383"/>
      <c r="EV66" s="383"/>
      <c r="EW66" s="383"/>
      <c r="EX66" s="383"/>
      <c r="EY66" s="383"/>
      <c r="EZ66" s="383"/>
      <c r="FA66" s="383"/>
      <c r="FB66" s="383"/>
      <c r="FC66" s="383"/>
      <c r="FD66" s="383"/>
      <c r="FE66" s="383"/>
      <c r="FF66" s="383"/>
      <c r="FG66" s="383"/>
      <c r="FH66" s="383"/>
      <c r="FI66" s="383"/>
      <c r="FJ66" s="40"/>
      <c r="FK66" s="182"/>
      <c r="FL66" s="182"/>
      <c r="FM66" s="182"/>
      <c r="FN66" s="182"/>
      <c r="FO66" s="182"/>
      <c r="FP66" s="182"/>
      <c r="FQ66" s="182"/>
      <c r="FR66" s="36"/>
      <c r="FS66" s="26"/>
      <c r="FT66" s="26"/>
      <c r="FU66" s="26"/>
      <c r="FV66" s="26"/>
      <c r="FW66" s="29"/>
      <c r="FX66" s="26"/>
      <c r="FY66" s="26"/>
      <c r="FZ66" s="26"/>
      <c r="GA66" s="35"/>
      <c r="GB66" s="26"/>
      <c r="GC66" s="26"/>
      <c r="GD66" s="26"/>
      <c r="GE66" s="26"/>
      <c r="GF66" s="39"/>
      <c r="GG66" s="383"/>
      <c r="GH66" s="383"/>
      <c r="GI66" s="383"/>
      <c r="GJ66" s="383"/>
      <c r="GK66" s="383"/>
      <c r="GL66" s="383"/>
      <c r="GM66" s="383"/>
      <c r="GN66" s="383"/>
      <c r="GO66" s="383"/>
      <c r="GP66" s="383"/>
      <c r="GQ66" s="383"/>
      <c r="GR66" s="383"/>
      <c r="GS66" s="383"/>
      <c r="GT66" s="383"/>
      <c r="GU66" s="383"/>
      <c r="GV66" s="383"/>
      <c r="GW66" s="383"/>
      <c r="GX66" s="383"/>
      <c r="GY66" s="383"/>
      <c r="GZ66" s="383"/>
      <c r="HA66" s="383"/>
      <c r="HB66" s="383"/>
      <c r="HC66" s="383"/>
      <c r="HD66" s="383"/>
      <c r="HE66" s="383"/>
      <c r="HF66" s="383"/>
      <c r="HG66" s="383"/>
      <c r="HH66" s="383"/>
      <c r="HI66" s="383"/>
      <c r="HJ66" s="383"/>
      <c r="HK66" s="383"/>
      <c r="HL66" s="383"/>
      <c r="HM66" s="383"/>
      <c r="HN66" s="383"/>
      <c r="HO66" s="383"/>
      <c r="HP66" s="383"/>
      <c r="HQ66" s="383"/>
      <c r="HR66" s="383"/>
      <c r="HS66" s="383"/>
      <c r="HT66" s="383"/>
      <c r="HU66" s="383"/>
      <c r="HV66" s="383"/>
      <c r="HW66" s="383"/>
      <c r="HX66" s="383"/>
      <c r="HY66" s="383"/>
      <c r="HZ66" s="383"/>
      <c r="IA66" s="383"/>
      <c r="IB66" s="383"/>
      <c r="IC66" s="383"/>
      <c r="ID66" s="383"/>
      <c r="IE66" s="383"/>
      <c r="IF66" s="383"/>
      <c r="IG66" s="40"/>
      <c r="IH66" s="182"/>
      <c r="II66" s="182"/>
      <c r="IJ66" s="182"/>
      <c r="IK66" s="182"/>
      <c r="IL66" s="182"/>
      <c r="IM66" s="182"/>
      <c r="IN66" s="182"/>
      <c r="IO66" s="36"/>
      <c r="IP66" s="26"/>
      <c r="IQ66" s="26"/>
      <c r="IR66" s="26"/>
      <c r="IS66" s="26"/>
      <c r="IT66" s="29"/>
      <c r="IU66" s="26"/>
      <c r="IV66" s="26"/>
      <c r="IW66" s="26"/>
      <c r="IX66" s="35"/>
      <c r="IY66" s="26"/>
      <c r="IZ66" s="26"/>
      <c r="JA66" s="26"/>
      <c r="JB66" s="26"/>
      <c r="JC66" s="39"/>
      <c r="JD66" s="383"/>
      <c r="JE66" s="383"/>
      <c r="JF66" s="383"/>
      <c r="JG66" s="383"/>
      <c r="JH66" s="383"/>
      <c r="JI66" s="383"/>
      <c r="JJ66" s="383"/>
      <c r="JK66" s="383"/>
      <c r="JL66" s="383"/>
      <c r="JM66" s="383"/>
      <c r="JN66" s="383"/>
      <c r="JO66" s="383"/>
      <c r="JP66" s="383"/>
      <c r="JQ66" s="383"/>
      <c r="JR66" s="383"/>
      <c r="JS66" s="383"/>
      <c r="JT66" s="383"/>
      <c r="JU66" s="383"/>
      <c r="JV66" s="383"/>
      <c r="JW66" s="383"/>
      <c r="JX66" s="383"/>
      <c r="JY66" s="383"/>
      <c r="JZ66" s="383"/>
      <c r="KA66" s="383"/>
      <c r="KB66" s="383"/>
      <c r="KC66" s="383"/>
      <c r="KD66" s="383"/>
      <c r="KE66" s="383"/>
      <c r="KF66" s="383"/>
      <c r="KG66" s="383"/>
      <c r="KH66" s="383"/>
      <c r="KI66" s="383"/>
      <c r="KJ66" s="383"/>
      <c r="KK66" s="383"/>
      <c r="KL66" s="383"/>
      <c r="KM66" s="383"/>
      <c r="KN66" s="383"/>
      <c r="KO66" s="383"/>
      <c r="KP66" s="383"/>
      <c r="KQ66" s="383"/>
      <c r="KR66" s="383"/>
      <c r="KS66" s="383"/>
      <c r="KT66" s="383"/>
      <c r="KU66" s="383"/>
      <c r="KV66" s="383"/>
      <c r="KW66" s="383"/>
      <c r="KX66" s="383"/>
      <c r="KY66" s="383"/>
      <c r="KZ66" s="383"/>
      <c r="LA66" s="383"/>
      <c r="LB66" s="383"/>
      <c r="LC66" s="383"/>
      <c r="LD66" s="40"/>
      <c r="LE66" s="182"/>
      <c r="LF66" s="182"/>
      <c r="LG66" s="182"/>
      <c r="LH66" s="182"/>
      <c r="LI66" s="182"/>
      <c r="LJ66" s="182"/>
      <c r="LK66" s="182"/>
      <c r="LL66" s="36"/>
      <c r="LM66" s="26"/>
      <c r="LN66" s="26"/>
      <c r="LO66" s="26"/>
      <c r="LP66" s="27"/>
      <c r="LQ66" s="28"/>
      <c r="LR66" s="506"/>
      <c r="LS66" s="501"/>
      <c r="LT66" s="501"/>
      <c r="LU66" s="501"/>
      <c r="LV66" s="501"/>
      <c r="LW66" s="502"/>
      <c r="LX66" s="28"/>
      <c r="LY66" s="2"/>
      <c r="LZ66" s="2"/>
    </row>
    <row r="67" spans="1:338" ht="12" customHeight="1" thickTop="1" x14ac:dyDescent="0.15">
      <c r="A67" s="4"/>
      <c r="B67" s="4"/>
      <c r="C67" s="417"/>
      <c r="D67" s="417"/>
      <c r="E67" s="417"/>
      <c r="F67" s="417"/>
      <c r="G67" s="417"/>
      <c r="H67" s="417"/>
      <c r="I67" s="308" t="s">
        <v>14</v>
      </c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452"/>
      <c r="AI67" s="453"/>
      <c r="AJ67" s="453"/>
      <c r="AK67" s="453"/>
      <c r="AL67" s="453"/>
      <c r="AM67" s="453"/>
      <c r="AN67" s="453"/>
      <c r="AO67" s="453"/>
      <c r="AP67" s="453"/>
      <c r="AQ67" s="453"/>
      <c r="AR67" s="453"/>
      <c r="AS67" s="453"/>
      <c r="AT67" s="453"/>
      <c r="AU67" s="453"/>
      <c r="AV67" s="453"/>
      <c r="AW67" s="453"/>
      <c r="AX67" s="453"/>
      <c r="AY67" s="453"/>
      <c r="AZ67" s="453"/>
      <c r="BA67" s="453"/>
      <c r="BB67" s="453"/>
      <c r="BC67" s="453"/>
      <c r="BD67" s="453"/>
      <c r="BE67" s="453"/>
      <c r="BF67" s="453"/>
      <c r="BG67" s="453"/>
      <c r="BH67" s="453"/>
      <c r="BI67" s="453"/>
      <c r="BJ67" s="453"/>
      <c r="BK67" s="453"/>
      <c r="BL67" s="457" t="s">
        <v>90</v>
      </c>
      <c r="BM67" s="458"/>
      <c r="BN67" s="458"/>
      <c r="BO67" s="458"/>
      <c r="BP67" s="458"/>
      <c r="BQ67" s="458"/>
      <c r="BR67" s="458"/>
      <c r="BS67" s="458"/>
      <c r="BT67" s="458"/>
      <c r="BU67" s="458"/>
      <c r="BV67" s="458"/>
      <c r="BW67" s="458"/>
      <c r="BX67" s="458"/>
      <c r="BY67" s="458"/>
      <c r="BZ67" s="459"/>
      <c r="CA67" s="241" t="s">
        <v>91</v>
      </c>
      <c r="CB67" s="242"/>
      <c r="CC67" s="242"/>
      <c r="CD67" s="242"/>
      <c r="CE67" s="242"/>
      <c r="CF67" s="242"/>
      <c r="CG67" s="242"/>
      <c r="CH67" s="242"/>
      <c r="CI67" s="259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3"/>
      <c r="DB67" s="3"/>
      <c r="DC67" s="26"/>
      <c r="DD67" s="35"/>
      <c r="DE67" s="26"/>
      <c r="DF67" s="26"/>
      <c r="DG67" s="26"/>
      <c r="DH67" s="26"/>
      <c r="DI67" s="39"/>
      <c r="DJ67" s="383"/>
      <c r="DK67" s="383"/>
      <c r="DL67" s="383"/>
      <c r="DM67" s="383"/>
      <c r="DN67" s="383"/>
      <c r="DO67" s="383"/>
      <c r="DP67" s="383"/>
      <c r="DQ67" s="383"/>
      <c r="DR67" s="383"/>
      <c r="DS67" s="383"/>
      <c r="DT67" s="383"/>
      <c r="DU67" s="383"/>
      <c r="DV67" s="383"/>
      <c r="DW67" s="383"/>
      <c r="DX67" s="383"/>
      <c r="DY67" s="383"/>
      <c r="DZ67" s="383"/>
      <c r="EA67" s="383"/>
      <c r="EB67" s="383"/>
      <c r="EC67" s="383"/>
      <c r="ED67" s="383"/>
      <c r="EE67" s="383"/>
      <c r="EF67" s="383"/>
      <c r="EG67" s="383"/>
      <c r="EH67" s="383"/>
      <c r="EI67" s="383"/>
      <c r="EJ67" s="383"/>
      <c r="EK67" s="383"/>
      <c r="EL67" s="383"/>
      <c r="EM67" s="383"/>
      <c r="EN67" s="383"/>
      <c r="EO67" s="383"/>
      <c r="EP67" s="383"/>
      <c r="EQ67" s="383"/>
      <c r="ER67" s="383"/>
      <c r="ES67" s="383"/>
      <c r="ET67" s="383"/>
      <c r="EU67" s="383"/>
      <c r="EV67" s="383"/>
      <c r="EW67" s="383"/>
      <c r="EX67" s="383"/>
      <c r="EY67" s="383"/>
      <c r="EZ67" s="383"/>
      <c r="FA67" s="383"/>
      <c r="FB67" s="383"/>
      <c r="FC67" s="383"/>
      <c r="FD67" s="383"/>
      <c r="FE67" s="383"/>
      <c r="FF67" s="383"/>
      <c r="FG67" s="383"/>
      <c r="FH67" s="383"/>
      <c r="FI67" s="383"/>
      <c r="FJ67" s="40"/>
      <c r="FK67" s="182"/>
      <c r="FL67" s="182"/>
      <c r="FM67" s="182"/>
      <c r="FN67" s="182"/>
      <c r="FO67" s="182"/>
      <c r="FP67" s="182"/>
      <c r="FQ67" s="182"/>
      <c r="FR67" s="36"/>
      <c r="FS67" s="26"/>
      <c r="FT67" s="26"/>
      <c r="FU67" s="26"/>
      <c r="FV67" s="26"/>
      <c r="FW67" s="29"/>
      <c r="FX67" s="26"/>
      <c r="FY67" s="26"/>
      <c r="FZ67" s="26"/>
      <c r="GA67" s="35"/>
      <c r="GB67" s="26"/>
      <c r="GC67" s="26"/>
      <c r="GD67" s="26"/>
      <c r="GE67" s="26"/>
      <c r="GF67" s="39"/>
      <c r="GG67" s="383"/>
      <c r="GH67" s="383"/>
      <c r="GI67" s="383"/>
      <c r="GJ67" s="383"/>
      <c r="GK67" s="383"/>
      <c r="GL67" s="383"/>
      <c r="GM67" s="383"/>
      <c r="GN67" s="383"/>
      <c r="GO67" s="383"/>
      <c r="GP67" s="383"/>
      <c r="GQ67" s="383"/>
      <c r="GR67" s="383"/>
      <c r="GS67" s="383"/>
      <c r="GT67" s="383"/>
      <c r="GU67" s="383"/>
      <c r="GV67" s="383"/>
      <c r="GW67" s="383"/>
      <c r="GX67" s="383"/>
      <c r="GY67" s="383"/>
      <c r="GZ67" s="383"/>
      <c r="HA67" s="383"/>
      <c r="HB67" s="383"/>
      <c r="HC67" s="383"/>
      <c r="HD67" s="383"/>
      <c r="HE67" s="383"/>
      <c r="HF67" s="383"/>
      <c r="HG67" s="383"/>
      <c r="HH67" s="383"/>
      <c r="HI67" s="383"/>
      <c r="HJ67" s="383"/>
      <c r="HK67" s="383"/>
      <c r="HL67" s="383"/>
      <c r="HM67" s="383"/>
      <c r="HN67" s="383"/>
      <c r="HO67" s="383"/>
      <c r="HP67" s="383"/>
      <c r="HQ67" s="383"/>
      <c r="HR67" s="383"/>
      <c r="HS67" s="383"/>
      <c r="HT67" s="383"/>
      <c r="HU67" s="383"/>
      <c r="HV67" s="383"/>
      <c r="HW67" s="383"/>
      <c r="HX67" s="383"/>
      <c r="HY67" s="383"/>
      <c r="HZ67" s="383"/>
      <c r="IA67" s="383"/>
      <c r="IB67" s="383"/>
      <c r="IC67" s="383"/>
      <c r="ID67" s="383"/>
      <c r="IE67" s="383"/>
      <c r="IF67" s="383"/>
      <c r="IG67" s="40"/>
      <c r="IH67" s="182"/>
      <c r="II67" s="182"/>
      <c r="IJ67" s="182"/>
      <c r="IK67" s="182"/>
      <c r="IL67" s="182"/>
      <c r="IM67" s="182"/>
      <c r="IN67" s="182"/>
      <c r="IO67" s="36"/>
      <c r="IP67" s="26"/>
      <c r="IQ67" s="26"/>
      <c r="IR67" s="26"/>
      <c r="IS67" s="26"/>
      <c r="IT67" s="29"/>
      <c r="IU67" s="26"/>
      <c r="IV67" s="26"/>
      <c r="IW67" s="26"/>
      <c r="IX67" s="35"/>
      <c r="IY67" s="26"/>
      <c r="IZ67" s="26"/>
      <c r="JA67" s="26"/>
      <c r="JB67" s="26"/>
      <c r="JC67" s="39"/>
      <c r="JD67" s="383"/>
      <c r="JE67" s="383"/>
      <c r="JF67" s="383"/>
      <c r="JG67" s="383"/>
      <c r="JH67" s="383"/>
      <c r="JI67" s="383"/>
      <c r="JJ67" s="383"/>
      <c r="JK67" s="383"/>
      <c r="JL67" s="383"/>
      <c r="JM67" s="383"/>
      <c r="JN67" s="383"/>
      <c r="JO67" s="383"/>
      <c r="JP67" s="383"/>
      <c r="JQ67" s="383"/>
      <c r="JR67" s="383"/>
      <c r="JS67" s="383"/>
      <c r="JT67" s="383"/>
      <c r="JU67" s="383"/>
      <c r="JV67" s="383"/>
      <c r="JW67" s="383"/>
      <c r="JX67" s="383"/>
      <c r="JY67" s="383"/>
      <c r="JZ67" s="383"/>
      <c r="KA67" s="383"/>
      <c r="KB67" s="383"/>
      <c r="KC67" s="383"/>
      <c r="KD67" s="383"/>
      <c r="KE67" s="383"/>
      <c r="KF67" s="383"/>
      <c r="KG67" s="383"/>
      <c r="KH67" s="383"/>
      <c r="KI67" s="383"/>
      <c r="KJ67" s="383"/>
      <c r="KK67" s="383"/>
      <c r="KL67" s="383"/>
      <c r="KM67" s="383"/>
      <c r="KN67" s="383"/>
      <c r="KO67" s="383"/>
      <c r="KP67" s="383"/>
      <c r="KQ67" s="383"/>
      <c r="KR67" s="383"/>
      <c r="KS67" s="383"/>
      <c r="KT67" s="383"/>
      <c r="KU67" s="383"/>
      <c r="KV67" s="383"/>
      <c r="KW67" s="383"/>
      <c r="KX67" s="383"/>
      <c r="KY67" s="383"/>
      <c r="KZ67" s="383"/>
      <c r="LA67" s="383"/>
      <c r="LB67" s="383"/>
      <c r="LC67" s="383"/>
      <c r="LD67" s="40"/>
      <c r="LE67" s="182"/>
      <c r="LF67" s="182"/>
      <c r="LG67" s="182"/>
      <c r="LH67" s="182"/>
      <c r="LI67" s="182"/>
      <c r="LJ67" s="182"/>
      <c r="LK67" s="182"/>
      <c r="LL67" s="36"/>
      <c r="LM67" s="26"/>
      <c r="LN67" s="26"/>
      <c r="LO67" s="26"/>
      <c r="LP67" s="27"/>
      <c r="LQ67" s="28"/>
      <c r="LR67" s="506"/>
      <c r="LS67" s="501"/>
      <c r="LT67" s="501"/>
      <c r="LU67" s="501"/>
      <c r="LV67" s="501"/>
      <c r="LW67" s="502"/>
      <c r="LX67" s="28"/>
      <c r="LY67" s="2"/>
      <c r="LZ67" s="2"/>
    </row>
    <row r="68" spans="1:338" ht="3" customHeight="1" x14ac:dyDescent="0.15">
      <c r="A68" s="4"/>
      <c r="B68" s="4"/>
      <c r="C68" s="418"/>
      <c r="D68" s="418"/>
      <c r="E68" s="418"/>
      <c r="F68" s="418"/>
      <c r="G68" s="418"/>
      <c r="H68" s="418"/>
      <c r="I68" s="310"/>
      <c r="J68" s="310"/>
      <c r="K68" s="310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452"/>
      <c r="AI68" s="453"/>
      <c r="AJ68" s="453"/>
      <c r="AK68" s="453"/>
      <c r="AL68" s="453"/>
      <c r="AM68" s="453"/>
      <c r="AN68" s="453"/>
      <c r="AO68" s="453"/>
      <c r="AP68" s="453"/>
      <c r="AQ68" s="453"/>
      <c r="AR68" s="453"/>
      <c r="AS68" s="453"/>
      <c r="AT68" s="453"/>
      <c r="AU68" s="453"/>
      <c r="AV68" s="453"/>
      <c r="AW68" s="453"/>
      <c r="AX68" s="453"/>
      <c r="AY68" s="453"/>
      <c r="AZ68" s="453"/>
      <c r="BA68" s="453"/>
      <c r="BB68" s="453"/>
      <c r="BC68" s="453"/>
      <c r="BD68" s="453"/>
      <c r="BE68" s="453"/>
      <c r="BF68" s="453"/>
      <c r="BG68" s="453"/>
      <c r="BH68" s="453"/>
      <c r="BI68" s="453"/>
      <c r="BJ68" s="453"/>
      <c r="BK68" s="453"/>
      <c r="BL68" s="202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6"/>
      <c r="CA68" s="244"/>
      <c r="CB68" s="245"/>
      <c r="CC68" s="245"/>
      <c r="CD68" s="245"/>
      <c r="CE68" s="245"/>
      <c r="CF68" s="245"/>
      <c r="CG68" s="245"/>
      <c r="CH68" s="245"/>
      <c r="CI68" s="260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3"/>
      <c r="DB68" s="3"/>
      <c r="DC68" s="26"/>
      <c r="DD68" s="35"/>
      <c r="DE68" s="26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26"/>
      <c r="FL68" s="26"/>
      <c r="FM68" s="26"/>
      <c r="FN68" s="26"/>
      <c r="FO68" s="26"/>
      <c r="FP68" s="26"/>
      <c r="FQ68" s="26"/>
      <c r="FR68" s="36"/>
      <c r="FS68" s="26"/>
      <c r="FT68" s="26"/>
      <c r="FU68" s="26"/>
      <c r="FV68" s="26"/>
      <c r="FW68" s="29"/>
      <c r="FX68" s="26"/>
      <c r="FY68" s="26"/>
      <c r="FZ68" s="26"/>
      <c r="GA68" s="35"/>
      <c r="GB68" s="26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26"/>
      <c r="IJ68" s="42"/>
      <c r="IK68" s="42"/>
      <c r="IL68" s="42"/>
      <c r="IM68" s="42"/>
      <c r="IN68" s="26"/>
      <c r="IO68" s="36"/>
      <c r="IP68" s="26"/>
      <c r="IQ68" s="26"/>
      <c r="IR68" s="26"/>
      <c r="IS68" s="26"/>
      <c r="IT68" s="29"/>
      <c r="IU68" s="26"/>
      <c r="IV68" s="26"/>
      <c r="IW68" s="26"/>
      <c r="IX68" s="35"/>
      <c r="IY68" s="26"/>
      <c r="IZ68" s="41"/>
      <c r="JA68" s="41"/>
      <c r="JB68" s="41"/>
      <c r="JC68" s="41"/>
      <c r="JD68" s="41"/>
      <c r="JE68" s="41"/>
      <c r="JF68" s="41"/>
      <c r="JG68" s="41"/>
      <c r="JH68" s="41"/>
      <c r="JI68" s="41"/>
      <c r="JJ68" s="41"/>
      <c r="JK68" s="41"/>
      <c r="JL68" s="41"/>
      <c r="JM68" s="41"/>
      <c r="JN68" s="41"/>
      <c r="JO68" s="41"/>
      <c r="JP68" s="41"/>
      <c r="JQ68" s="41"/>
      <c r="JR68" s="41"/>
      <c r="JS68" s="41"/>
      <c r="JT68" s="41"/>
      <c r="JU68" s="41"/>
      <c r="JV68" s="41"/>
      <c r="JW68" s="41"/>
      <c r="JX68" s="41"/>
      <c r="JY68" s="41"/>
      <c r="JZ68" s="41"/>
      <c r="KA68" s="41"/>
      <c r="KB68" s="41"/>
      <c r="KC68" s="41"/>
      <c r="KD68" s="41"/>
      <c r="KE68" s="41"/>
      <c r="KF68" s="41"/>
      <c r="KG68" s="41"/>
      <c r="KH68" s="41"/>
      <c r="KI68" s="41"/>
      <c r="KJ68" s="41"/>
      <c r="KK68" s="41"/>
      <c r="KL68" s="41"/>
      <c r="KM68" s="41"/>
      <c r="KN68" s="41"/>
      <c r="KO68" s="41"/>
      <c r="KP68" s="41"/>
      <c r="KQ68" s="41"/>
      <c r="KR68" s="41"/>
      <c r="KS68" s="41"/>
      <c r="KT68" s="41"/>
      <c r="KU68" s="41"/>
      <c r="KV68" s="41"/>
      <c r="KW68" s="41"/>
      <c r="KX68" s="41"/>
      <c r="KY68" s="41"/>
      <c r="KZ68" s="41"/>
      <c r="LA68" s="41"/>
      <c r="LB68" s="41"/>
      <c r="LC68" s="41"/>
      <c r="LD68" s="41"/>
      <c r="LE68" s="41"/>
      <c r="LF68" s="26"/>
      <c r="LG68" s="42"/>
      <c r="LH68" s="42"/>
      <c r="LI68" s="42"/>
      <c r="LJ68" s="42"/>
      <c r="LK68" s="26"/>
      <c r="LL68" s="36"/>
      <c r="LM68" s="26"/>
      <c r="LN68" s="26"/>
      <c r="LO68" s="26"/>
      <c r="LP68" s="27"/>
      <c r="LQ68" s="28"/>
      <c r="LR68" s="506"/>
      <c r="LS68" s="501"/>
      <c r="LT68" s="501"/>
      <c r="LU68" s="501"/>
      <c r="LV68" s="501"/>
      <c r="LW68" s="502"/>
      <c r="LX68" s="28"/>
      <c r="LY68" s="2"/>
      <c r="LZ68" s="2"/>
    </row>
    <row r="69" spans="1:338" ht="3" customHeight="1" x14ac:dyDescent="0.15">
      <c r="A69" s="4"/>
      <c r="B69" s="4"/>
      <c r="C69" s="417"/>
      <c r="D69" s="417"/>
      <c r="E69" s="417"/>
      <c r="F69" s="417"/>
      <c r="G69" s="417"/>
      <c r="H69" s="417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452"/>
      <c r="AI69" s="453"/>
      <c r="AJ69" s="453"/>
      <c r="AK69" s="453"/>
      <c r="AL69" s="453"/>
      <c r="AM69" s="453"/>
      <c r="AN69" s="453"/>
      <c r="AO69" s="453"/>
      <c r="AP69" s="453"/>
      <c r="AQ69" s="453"/>
      <c r="AR69" s="453"/>
      <c r="AS69" s="453"/>
      <c r="AT69" s="453"/>
      <c r="AU69" s="453"/>
      <c r="AV69" s="453"/>
      <c r="AW69" s="453"/>
      <c r="AX69" s="453"/>
      <c r="AY69" s="453"/>
      <c r="AZ69" s="453"/>
      <c r="BA69" s="453"/>
      <c r="BB69" s="453"/>
      <c r="BC69" s="453"/>
      <c r="BD69" s="453"/>
      <c r="BE69" s="453"/>
      <c r="BF69" s="453"/>
      <c r="BG69" s="453"/>
      <c r="BH69" s="453"/>
      <c r="BI69" s="453"/>
      <c r="BJ69" s="453"/>
      <c r="BK69" s="453"/>
      <c r="BL69" s="202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6"/>
      <c r="CA69" s="244"/>
      <c r="CB69" s="245"/>
      <c r="CC69" s="245"/>
      <c r="CD69" s="245"/>
      <c r="CE69" s="245"/>
      <c r="CF69" s="245"/>
      <c r="CG69" s="245"/>
      <c r="CH69" s="245"/>
      <c r="CI69" s="260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3"/>
      <c r="DB69" s="3"/>
      <c r="DC69" s="26"/>
      <c r="DD69" s="35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36"/>
      <c r="FS69" s="26"/>
      <c r="FT69" s="26"/>
      <c r="FU69" s="26"/>
      <c r="FV69" s="26"/>
      <c r="FW69" s="29"/>
      <c r="FX69" s="26"/>
      <c r="FY69" s="26"/>
      <c r="FZ69" s="26"/>
      <c r="GA69" s="35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36"/>
      <c r="IP69" s="26"/>
      <c r="IQ69" s="26"/>
      <c r="IR69" s="26"/>
      <c r="IS69" s="26"/>
      <c r="IT69" s="29"/>
      <c r="IU69" s="26"/>
      <c r="IV69" s="26"/>
      <c r="IW69" s="26"/>
      <c r="IX69" s="35"/>
      <c r="IY69" s="26"/>
      <c r="IZ69" s="26"/>
      <c r="JA69" s="26"/>
      <c r="JB69" s="26"/>
      <c r="JC69" s="26"/>
      <c r="JD69" s="26"/>
      <c r="JE69" s="26"/>
      <c r="JF69" s="26"/>
      <c r="JG69" s="26"/>
      <c r="JH69" s="26"/>
      <c r="JI69" s="26"/>
      <c r="JJ69" s="26"/>
      <c r="JK69" s="26"/>
      <c r="JL69" s="26"/>
      <c r="JM69" s="26"/>
      <c r="JN69" s="26"/>
      <c r="JO69" s="26"/>
      <c r="JP69" s="26"/>
      <c r="JQ69" s="26"/>
      <c r="JR69" s="26"/>
      <c r="JS69" s="26"/>
      <c r="JT69" s="26"/>
      <c r="JU69" s="26"/>
      <c r="JV69" s="26"/>
      <c r="JW69" s="26"/>
      <c r="JX69" s="26"/>
      <c r="JY69" s="26"/>
      <c r="JZ69" s="26"/>
      <c r="KA69" s="26"/>
      <c r="KB69" s="26"/>
      <c r="KC69" s="26"/>
      <c r="KD69" s="26"/>
      <c r="KE69" s="26"/>
      <c r="KF69" s="26"/>
      <c r="KG69" s="26"/>
      <c r="KH69" s="26"/>
      <c r="KI69" s="26"/>
      <c r="KJ69" s="26"/>
      <c r="KK69" s="26"/>
      <c r="KL69" s="26"/>
      <c r="KM69" s="26"/>
      <c r="KN69" s="26"/>
      <c r="KO69" s="26"/>
      <c r="KP69" s="26"/>
      <c r="KQ69" s="26"/>
      <c r="KR69" s="26"/>
      <c r="KS69" s="26"/>
      <c r="KT69" s="26"/>
      <c r="KU69" s="26"/>
      <c r="KV69" s="26"/>
      <c r="KW69" s="26"/>
      <c r="KX69" s="26"/>
      <c r="KY69" s="26"/>
      <c r="KZ69" s="26"/>
      <c r="LA69" s="26"/>
      <c r="LB69" s="26"/>
      <c r="LC69" s="26"/>
      <c r="LD69" s="26"/>
      <c r="LE69" s="26"/>
      <c r="LF69" s="26"/>
      <c r="LG69" s="26"/>
      <c r="LH69" s="26"/>
      <c r="LI69" s="26"/>
      <c r="LJ69" s="26"/>
      <c r="LK69" s="26"/>
      <c r="LL69" s="36"/>
      <c r="LM69" s="26"/>
      <c r="LN69" s="26"/>
      <c r="LO69" s="26"/>
      <c r="LP69" s="27"/>
      <c r="LQ69" s="28"/>
      <c r="LR69" s="506"/>
      <c r="LS69" s="501"/>
      <c r="LT69" s="501"/>
      <c r="LU69" s="501"/>
      <c r="LV69" s="501"/>
      <c r="LW69" s="502"/>
      <c r="LX69" s="28"/>
      <c r="LY69" s="2"/>
      <c r="LZ69" s="2"/>
    </row>
    <row r="70" spans="1:338" ht="3.75" customHeight="1" x14ac:dyDescent="0.15">
      <c r="A70" s="4"/>
      <c r="B70" s="4"/>
      <c r="C70" s="417"/>
      <c r="D70" s="417"/>
      <c r="E70" s="417"/>
      <c r="F70" s="417"/>
      <c r="G70" s="417"/>
      <c r="H70" s="417"/>
      <c r="I70" s="308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8"/>
      <c r="AH70" s="452"/>
      <c r="AI70" s="453"/>
      <c r="AJ70" s="453"/>
      <c r="AK70" s="453"/>
      <c r="AL70" s="453"/>
      <c r="AM70" s="453"/>
      <c r="AN70" s="453"/>
      <c r="AO70" s="453"/>
      <c r="AP70" s="453"/>
      <c r="AQ70" s="453"/>
      <c r="AR70" s="453"/>
      <c r="AS70" s="453"/>
      <c r="AT70" s="453"/>
      <c r="AU70" s="453"/>
      <c r="AV70" s="453"/>
      <c r="AW70" s="453"/>
      <c r="AX70" s="453"/>
      <c r="AY70" s="453"/>
      <c r="AZ70" s="453"/>
      <c r="BA70" s="453"/>
      <c r="BB70" s="453"/>
      <c r="BC70" s="453"/>
      <c r="BD70" s="453"/>
      <c r="BE70" s="453"/>
      <c r="BF70" s="453"/>
      <c r="BG70" s="453"/>
      <c r="BH70" s="453"/>
      <c r="BI70" s="453"/>
      <c r="BJ70" s="453"/>
      <c r="BK70" s="453"/>
      <c r="BL70" s="202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6"/>
      <c r="CA70" s="244"/>
      <c r="CB70" s="245"/>
      <c r="CC70" s="245"/>
      <c r="CD70" s="245"/>
      <c r="CE70" s="245"/>
      <c r="CF70" s="245"/>
      <c r="CG70" s="245"/>
      <c r="CH70" s="245"/>
      <c r="CI70" s="260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3"/>
      <c r="DB70" s="3"/>
      <c r="DC70" s="26"/>
      <c r="DD70" s="43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5"/>
      <c r="FS70" s="26"/>
      <c r="FT70" s="26"/>
      <c r="FU70" s="26"/>
      <c r="FV70" s="26"/>
      <c r="FW70" s="29"/>
      <c r="FX70" s="26"/>
      <c r="FY70" s="26"/>
      <c r="FZ70" s="26"/>
      <c r="GA70" s="35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36"/>
      <c r="IP70" s="26"/>
      <c r="IQ70" s="26"/>
      <c r="IR70" s="26"/>
      <c r="IS70" s="26"/>
      <c r="IT70" s="29"/>
      <c r="IU70" s="26"/>
      <c r="IV70" s="26"/>
      <c r="IW70" s="26"/>
      <c r="IX70" s="43"/>
      <c r="IY70" s="44"/>
      <c r="IZ70" s="44"/>
      <c r="JA70" s="44"/>
      <c r="JB70" s="44"/>
      <c r="JC70" s="44"/>
      <c r="JD70" s="44"/>
      <c r="JE70" s="44"/>
      <c r="JF70" s="44"/>
      <c r="JG70" s="44"/>
      <c r="JH70" s="44"/>
      <c r="JI70" s="44"/>
      <c r="JJ70" s="44"/>
      <c r="JK70" s="44"/>
      <c r="JL70" s="44"/>
      <c r="JM70" s="44"/>
      <c r="JN70" s="44"/>
      <c r="JO70" s="44"/>
      <c r="JP70" s="44"/>
      <c r="JQ70" s="44"/>
      <c r="JR70" s="44"/>
      <c r="JS70" s="44"/>
      <c r="JT70" s="44"/>
      <c r="JU70" s="44"/>
      <c r="JV70" s="44"/>
      <c r="JW70" s="44"/>
      <c r="JX70" s="44"/>
      <c r="JY70" s="44"/>
      <c r="JZ70" s="44"/>
      <c r="KA70" s="44"/>
      <c r="KB70" s="44"/>
      <c r="KC70" s="44"/>
      <c r="KD70" s="44"/>
      <c r="KE70" s="44"/>
      <c r="KF70" s="44"/>
      <c r="KG70" s="44"/>
      <c r="KH70" s="44"/>
      <c r="KI70" s="44"/>
      <c r="KJ70" s="44"/>
      <c r="KK70" s="44"/>
      <c r="KL70" s="44"/>
      <c r="KM70" s="44"/>
      <c r="KN70" s="44"/>
      <c r="KO70" s="44"/>
      <c r="KP70" s="44"/>
      <c r="KQ70" s="44"/>
      <c r="KR70" s="44"/>
      <c r="KS70" s="44"/>
      <c r="KT70" s="44"/>
      <c r="KU70" s="44"/>
      <c r="KV70" s="44"/>
      <c r="KW70" s="44"/>
      <c r="KX70" s="44"/>
      <c r="KY70" s="44"/>
      <c r="KZ70" s="44"/>
      <c r="LA70" s="44"/>
      <c r="LB70" s="44"/>
      <c r="LC70" s="44"/>
      <c r="LD70" s="44"/>
      <c r="LE70" s="44"/>
      <c r="LF70" s="44"/>
      <c r="LG70" s="44"/>
      <c r="LH70" s="44"/>
      <c r="LI70" s="44"/>
      <c r="LJ70" s="44"/>
      <c r="LK70" s="44"/>
      <c r="LL70" s="45"/>
      <c r="LM70" s="26"/>
      <c r="LN70" s="26"/>
      <c r="LO70" s="26"/>
      <c r="LP70" s="27"/>
      <c r="LQ70" s="28"/>
      <c r="LR70" s="506"/>
      <c r="LS70" s="501"/>
      <c r="LT70" s="501"/>
      <c r="LU70" s="501"/>
      <c r="LV70" s="501"/>
      <c r="LW70" s="502"/>
      <c r="LX70" s="28"/>
      <c r="LY70" s="2"/>
      <c r="LZ70" s="2"/>
    </row>
    <row r="71" spans="1:338" ht="3.75" customHeight="1" x14ac:dyDescent="0.15">
      <c r="A71" s="4"/>
      <c r="B71" s="4"/>
      <c r="C71" s="417"/>
      <c r="D71" s="417"/>
      <c r="E71" s="417"/>
      <c r="F71" s="417"/>
      <c r="G71" s="417"/>
      <c r="H71" s="417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8"/>
      <c r="AH71" s="454"/>
      <c r="AI71" s="455"/>
      <c r="AJ71" s="455"/>
      <c r="AK71" s="455"/>
      <c r="AL71" s="455"/>
      <c r="AM71" s="455"/>
      <c r="AN71" s="455"/>
      <c r="AO71" s="455"/>
      <c r="AP71" s="455"/>
      <c r="AQ71" s="455"/>
      <c r="AR71" s="455"/>
      <c r="AS71" s="455"/>
      <c r="AT71" s="455"/>
      <c r="AU71" s="455"/>
      <c r="AV71" s="455"/>
      <c r="AW71" s="455"/>
      <c r="AX71" s="455"/>
      <c r="AY71" s="455"/>
      <c r="AZ71" s="455"/>
      <c r="BA71" s="455"/>
      <c r="BB71" s="455"/>
      <c r="BC71" s="455"/>
      <c r="BD71" s="455"/>
      <c r="BE71" s="455"/>
      <c r="BF71" s="455"/>
      <c r="BG71" s="455"/>
      <c r="BH71" s="455"/>
      <c r="BI71" s="455"/>
      <c r="BJ71" s="455"/>
      <c r="BK71" s="456"/>
      <c r="BL71" s="203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8"/>
      <c r="CA71" s="247"/>
      <c r="CB71" s="248"/>
      <c r="CC71" s="248"/>
      <c r="CD71" s="248"/>
      <c r="CE71" s="248"/>
      <c r="CF71" s="248"/>
      <c r="CG71" s="248"/>
      <c r="CH71" s="248"/>
      <c r="CI71" s="261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3"/>
      <c r="DB71" s="3"/>
      <c r="DC71" s="26"/>
      <c r="DD71" s="374" t="s">
        <v>70</v>
      </c>
      <c r="DE71" s="375"/>
      <c r="DF71" s="375"/>
      <c r="DG71" s="375"/>
      <c r="DH71" s="375"/>
      <c r="DI71" s="375"/>
      <c r="DJ71" s="375"/>
      <c r="DK71" s="375"/>
      <c r="DL71" s="375"/>
      <c r="DM71" s="375"/>
      <c r="DN71" s="376"/>
      <c r="DO71" s="215" t="s">
        <v>46</v>
      </c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7"/>
      <c r="FA71" s="215" t="s">
        <v>45</v>
      </c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7"/>
      <c r="FS71" s="26"/>
      <c r="FT71" s="26"/>
      <c r="FU71" s="26"/>
      <c r="FV71" s="26"/>
      <c r="FW71" s="29"/>
      <c r="FX71" s="26"/>
      <c r="FY71" s="26"/>
      <c r="FZ71" s="26"/>
      <c r="GA71" s="374" t="s">
        <v>70</v>
      </c>
      <c r="GB71" s="375"/>
      <c r="GC71" s="375"/>
      <c r="GD71" s="375"/>
      <c r="GE71" s="375"/>
      <c r="GF71" s="375"/>
      <c r="GG71" s="375"/>
      <c r="GH71" s="375"/>
      <c r="GI71" s="375"/>
      <c r="GJ71" s="375"/>
      <c r="GK71" s="376"/>
      <c r="GL71" s="215" t="s">
        <v>46</v>
      </c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7"/>
      <c r="HX71" s="215" t="s">
        <v>45</v>
      </c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7"/>
      <c r="IP71" s="26"/>
      <c r="IQ71" s="26"/>
      <c r="IR71" s="26"/>
      <c r="IS71" s="26"/>
      <c r="IT71" s="29"/>
      <c r="IU71" s="26"/>
      <c r="IV71" s="26"/>
      <c r="IW71" s="26"/>
      <c r="IX71" s="374" t="s">
        <v>70</v>
      </c>
      <c r="IY71" s="375"/>
      <c r="IZ71" s="375"/>
      <c r="JA71" s="375"/>
      <c r="JB71" s="375"/>
      <c r="JC71" s="375"/>
      <c r="JD71" s="375"/>
      <c r="JE71" s="375"/>
      <c r="JF71" s="375"/>
      <c r="JG71" s="375"/>
      <c r="JH71" s="376"/>
      <c r="JI71" s="215" t="s">
        <v>46</v>
      </c>
      <c r="JJ71" s="216"/>
      <c r="JK71" s="216"/>
      <c r="JL71" s="216"/>
      <c r="JM71" s="216"/>
      <c r="JN71" s="216"/>
      <c r="JO71" s="216"/>
      <c r="JP71" s="216"/>
      <c r="JQ71" s="216"/>
      <c r="JR71" s="216"/>
      <c r="JS71" s="216"/>
      <c r="JT71" s="216"/>
      <c r="JU71" s="216"/>
      <c r="JV71" s="216"/>
      <c r="JW71" s="216"/>
      <c r="JX71" s="216"/>
      <c r="JY71" s="216"/>
      <c r="JZ71" s="216"/>
      <c r="KA71" s="216"/>
      <c r="KB71" s="216"/>
      <c r="KC71" s="216"/>
      <c r="KD71" s="216"/>
      <c r="KE71" s="216"/>
      <c r="KF71" s="216"/>
      <c r="KG71" s="216"/>
      <c r="KH71" s="216"/>
      <c r="KI71" s="216"/>
      <c r="KJ71" s="216"/>
      <c r="KK71" s="216"/>
      <c r="KL71" s="216"/>
      <c r="KM71" s="216"/>
      <c r="KN71" s="216"/>
      <c r="KO71" s="216"/>
      <c r="KP71" s="216"/>
      <c r="KQ71" s="216"/>
      <c r="KR71" s="216"/>
      <c r="KS71" s="216"/>
      <c r="KT71" s="217"/>
      <c r="KU71" s="215" t="s">
        <v>45</v>
      </c>
      <c r="KV71" s="216"/>
      <c r="KW71" s="216"/>
      <c r="KX71" s="216"/>
      <c r="KY71" s="216"/>
      <c r="KZ71" s="216"/>
      <c r="LA71" s="216"/>
      <c r="LB71" s="216"/>
      <c r="LC71" s="216"/>
      <c r="LD71" s="216"/>
      <c r="LE71" s="216"/>
      <c r="LF71" s="216"/>
      <c r="LG71" s="216"/>
      <c r="LH71" s="216"/>
      <c r="LI71" s="216"/>
      <c r="LJ71" s="216"/>
      <c r="LK71" s="216"/>
      <c r="LL71" s="217"/>
      <c r="LM71" s="26"/>
      <c r="LN71" s="26"/>
      <c r="LO71" s="26"/>
      <c r="LP71" s="27"/>
      <c r="LQ71" s="28"/>
      <c r="LR71" s="506"/>
      <c r="LS71" s="501"/>
      <c r="LT71" s="501"/>
      <c r="LU71" s="501"/>
      <c r="LV71" s="501"/>
      <c r="LW71" s="502"/>
      <c r="LX71" s="28"/>
      <c r="LY71" s="2"/>
      <c r="LZ71" s="2"/>
    </row>
    <row r="72" spans="1:338" ht="3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3"/>
      <c r="DB72" s="3"/>
      <c r="DC72" s="26"/>
      <c r="DD72" s="377"/>
      <c r="DE72" s="378"/>
      <c r="DF72" s="378"/>
      <c r="DG72" s="378"/>
      <c r="DH72" s="378"/>
      <c r="DI72" s="378"/>
      <c r="DJ72" s="378"/>
      <c r="DK72" s="378"/>
      <c r="DL72" s="378"/>
      <c r="DM72" s="378"/>
      <c r="DN72" s="379"/>
      <c r="DO72" s="218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20"/>
      <c r="FA72" s="218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20"/>
      <c r="FS72" s="26"/>
      <c r="FT72" s="26"/>
      <c r="FU72" s="26"/>
      <c r="FV72" s="26"/>
      <c r="FW72" s="29"/>
      <c r="FX72" s="26"/>
      <c r="FY72" s="26"/>
      <c r="FZ72" s="26"/>
      <c r="GA72" s="377"/>
      <c r="GB72" s="378"/>
      <c r="GC72" s="378"/>
      <c r="GD72" s="378"/>
      <c r="GE72" s="378"/>
      <c r="GF72" s="378"/>
      <c r="GG72" s="378"/>
      <c r="GH72" s="378"/>
      <c r="GI72" s="378"/>
      <c r="GJ72" s="378"/>
      <c r="GK72" s="379"/>
      <c r="GL72" s="218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20"/>
      <c r="HX72" s="218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20"/>
      <c r="IP72" s="26"/>
      <c r="IQ72" s="26"/>
      <c r="IR72" s="26"/>
      <c r="IS72" s="26"/>
      <c r="IT72" s="29"/>
      <c r="IU72" s="26"/>
      <c r="IV72" s="26"/>
      <c r="IW72" s="26"/>
      <c r="IX72" s="377"/>
      <c r="IY72" s="378"/>
      <c r="IZ72" s="378"/>
      <c r="JA72" s="378"/>
      <c r="JB72" s="378"/>
      <c r="JC72" s="378"/>
      <c r="JD72" s="378"/>
      <c r="JE72" s="378"/>
      <c r="JF72" s="378"/>
      <c r="JG72" s="378"/>
      <c r="JH72" s="379"/>
      <c r="JI72" s="218"/>
      <c r="JJ72" s="219"/>
      <c r="JK72" s="219"/>
      <c r="JL72" s="219"/>
      <c r="JM72" s="219"/>
      <c r="JN72" s="219"/>
      <c r="JO72" s="219"/>
      <c r="JP72" s="219"/>
      <c r="JQ72" s="219"/>
      <c r="JR72" s="219"/>
      <c r="JS72" s="219"/>
      <c r="JT72" s="219"/>
      <c r="JU72" s="219"/>
      <c r="JV72" s="219"/>
      <c r="JW72" s="219"/>
      <c r="JX72" s="219"/>
      <c r="JY72" s="219"/>
      <c r="JZ72" s="219"/>
      <c r="KA72" s="219"/>
      <c r="KB72" s="219"/>
      <c r="KC72" s="219"/>
      <c r="KD72" s="219"/>
      <c r="KE72" s="219"/>
      <c r="KF72" s="219"/>
      <c r="KG72" s="219"/>
      <c r="KH72" s="219"/>
      <c r="KI72" s="219"/>
      <c r="KJ72" s="219"/>
      <c r="KK72" s="219"/>
      <c r="KL72" s="219"/>
      <c r="KM72" s="219"/>
      <c r="KN72" s="219"/>
      <c r="KO72" s="219"/>
      <c r="KP72" s="219"/>
      <c r="KQ72" s="219"/>
      <c r="KR72" s="219"/>
      <c r="KS72" s="219"/>
      <c r="KT72" s="220"/>
      <c r="KU72" s="218"/>
      <c r="KV72" s="219"/>
      <c r="KW72" s="219"/>
      <c r="KX72" s="219"/>
      <c r="KY72" s="219"/>
      <c r="KZ72" s="219"/>
      <c r="LA72" s="219"/>
      <c r="LB72" s="219"/>
      <c r="LC72" s="219"/>
      <c r="LD72" s="219"/>
      <c r="LE72" s="219"/>
      <c r="LF72" s="219"/>
      <c r="LG72" s="219"/>
      <c r="LH72" s="219"/>
      <c r="LI72" s="219"/>
      <c r="LJ72" s="219"/>
      <c r="LK72" s="219"/>
      <c r="LL72" s="220"/>
      <c r="LM72" s="26"/>
      <c r="LN72" s="26"/>
      <c r="LO72" s="26"/>
      <c r="LP72" s="27"/>
      <c r="LQ72" s="28"/>
      <c r="LR72" s="506"/>
      <c r="LS72" s="501"/>
      <c r="LT72" s="501"/>
      <c r="LU72" s="501"/>
      <c r="LV72" s="501"/>
      <c r="LW72" s="502"/>
      <c r="LX72" s="28"/>
      <c r="LY72" s="2"/>
      <c r="LZ72" s="2"/>
    </row>
    <row r="73" spans="1:338" ht="3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3"/>
      <c r="DB73" s="3"/>
      <c r="DC73" s="26"/>
      <c r="DD73" s="380"/>
      <c r="DE73" s="381"/>
      <c r="DF73" s="381"/>
      <c r="DG73" s="381"/>
      <c r="DH73" s="381"/>
      <c r="DI73" s="381"/>
      <c r="DJ73" s="381"/>
      <c r="DK73" s="381"/>
      <c r="DL73" s="381"/>
      <c r="DM73" s="381"/>
      <c r="DN73" s="382"/>
      <c r="DO73" s="221"/>
      <c r="DP73" s="222"/>
      <c r="DQ73" s="222"/>
      <c r="DR73" s="222"/>
      <c r="DS73" s="222"/>
      <c r="DT73" s="222"/>
      <c r="DU73" s="222"/>
      <c r="DV73" s="222"/>
      <c r="DW73" s="222"/>
      <c r="DX73" s="222"/>
      <c r="DY73" s="222"/>
      <c r="DZ73" s="222"/>
      <c r="EA73" s="222"/>
      <c r="EB73" s="222"/>
      <c r="EC73" s="222"/>
      <c r="ED73" s="222"/>
      <c r="EE73" s="222"/>
      <c r="EF73" s="222"/>
      <c r="EG73" s="222"/>
      <c r="EH73" s="222"/>
      <c r="EI73" s="222"/>
      <c r="EJ73" s="222"/>
      <c r="EK73" s="222"/>
      <c r="EL73" s="222"/>
      <c r="EM73" s="222"/>
      <c r="EN73" s="222"/>
      <c r="EO73" s="222"/>
      <c r="EP73" s="222"/>
      <c r="EQ73" s="222"/>
      <c r="ER73" s="222"/>
      <c r="ES73" s="222"/>
      <c r="ET73" s="222"/>
      <c r="EU73" s="222"/>
      <c r="EV73" s="222"/>
      <c r="EW73" s="222"/>
      <c r="EX73" s="222"/>
      <c r="EY73" s="222"/>
      <c r="EZ73" s="223"/>
      <c r="FA73" s="221"/>
      <c r="FB73" s="222"/>
      <c r="FC73" s="222"/>
      <c r="FD73" s="222"/>
      <c r="FE73" s="222"/>
      <c r="FF73" s="222"/>
      <c r="FG73" s="222"/>
      <c r="FH73" s="222"/>
      <c r="FI73" s="222"/>
      <c r="FJ73" s="222"/>
      <c r="FK73" s="222"/>
      <c r="FL73" s="222"/>
      <c r="FM73" s="222"/>
      <c r="FN73" s="222"/>
      <c r="FO73" s="222"/>
      <c r="FP73" s="222"/>
      <c r="FQ73" s="222"/>
      <c r="FR73" s="223"/>
      <c r="FS73" s="26"/>
      <c r="FT73" s="26"/>
      <c r="FU73" s="26"/>
      <c r="FV73" s="26"/>
      <c r="FW73" s="29"/>
      <c r="FX73" s="26"/>
      <c r="FY73" s="26"/>
      <c r="FZ73" s="26"/>
      <c r="GA73" s="380"/>
      <c r="GB73" s="381"/>
      <c r="GC73" s="381"/>
      <c r="GD73" s="381"/>
      <c r="GE73" s="381"/>
      <c r="GF73" s="381"/>
      <c r="GG73" s="381"/>
      <c r="GH73" s="381"/>
      <c r="GI73" s="381"/>
      <c r="GJ73" s="381"/>
      <c r="GK73" s="382"/>
      <c r="GL73" s="221"/>
      <c r="GM73" s="222"/>
      <c r="GN73" s="222"/>
      <c r="GO73" s="222"/>
      <c r="GP73" s="222"/>
      <c r="GQ73" s="222"/>
      <c r="GR73" s="222"/>
      <c r="GS73" s="222"/>
      <c r="GT73" s="222"/>
      <c r="GU73" s="222"/>
      <c r="GV73" s="222"/>
      <c r="GW73" s="222"/>
      <c r="GX73" s="222"/>
      <c r="GY73" s="222"/>
      <c r="GZ73" s="222"/>
      <c r="HA73" s="222"/>
      <c r="HB73" s="222"/>
      <c r="HC73" s="222"/>
      <c r="HD73" s="222"/>
      <c r="HE73" s="222"/>
      <c r="HF73" s="222"/>
      <c r="HG73" s="222"/>
      <c r="HH73" s="222"/>
      <c r="HI73" s="222"/>
      <c r="HJ73" s="222"/>
      <c r="HK73" s="222"/>
      <c r="HL73" s="222"/>
      <c r="HM73" s="222"/>
      <c r="HN73" s="222"/>
      <c r="HO73" s="222"/>
      <c r="HP73" s="222"/>
      <c r="HQ73" s="222"/>
      <c r="HR73" s="222"/>
      <c r="HS73" s="222"/>
      <c r="HT73" s="222"/>
      <c r="HU73" s="222"/>
      <c r="HV73" s="222"/>
      <c r="HW73" s="223"/>
      <c r="HX73" s="221"/>
      <c r="HY73" s="222"/>
      <c r="HZ73" s="222"/>
      <c r="IA73" s="222"/>
      <c r="IB73" s="222"/>
      <c r="IC73" s="222"/>
      <c r="ID73" s="222"/>
      <c r="IE73" s="222"/>
      <c r="IF73" s="222"/>
      <c r="IG73" s="222"/>
      <c r="IH73" s="222"/>
      <c r="II73" s="222"/>
      <c r="IJ73" s="222"/>
      <c r="IK73" s="222"/>
      <c r="IL73" s="222"/>
      <c r="IM73" s="222"/>
      <c r="IN73" s="222"/>
      <c r="IO73" s="223"/>
      <c r="IP73" s="26"/>
      <c r="IQ73" s="26"/>
      <c r="IR73" s="26"/>
      <c r="IS73" s="26"/>
      <c r="IT73" s="29"/>
      <c r="IU73" s="26"/>
      <c r="IV73" s="26"/>
      <c r="IW73" s="26"/>
      <c r="IX73" s="380"/>
      <c r="IY73" s="381"/>
      <c r="IZ73" s="381"/>
      <c r="JA73" s="381"/>
      <c r="JB73" s="381"/>
      <c r="JC73" s="381"/>
      <c r="JD73" s="381"/>
      <c r="JE73" s="381"/>
      <c r="JF73" s="381"/>
      <c r="JG73" s="381"/>
      <c r="JH73" s="382"/>
      <c r="JI73" s="221"/>
      <c r="JJ73" s="222"/>
      <c r="JK73" s="222"/>
      <c r="JL73" s="222"/>
      <c r="JM73" s="222"/>
      <c r="JN73" s="222"/>
      <c r="JO73" s="222"/>
      <c r="JP73" s="222"/>
      <c r="JQ73" s="222"/>
      <c r="JR73" s="222"/>
      <c r="JS73" s="222"/>
      <c r="JT73" s="222"/>
      <c r="JU73" s="222"/>
      <c r="JV73" s="222"/>
      <c r="JW73" s="222"/>
      <c r="JX73" s="222"/>
      <c r="JY73" s="222"/>
      <c r="JZ73" s="222"/>
      <c r="KA73" s="222"/>
      <c r="KB73" s="222"/>
      <c r="KC73" s="222"/>
      <c r="KD73" s="222"/>
      <c r="KE73" s="222"/>
      <c r="KF73" s="222"/>
      <c r="KG73" s="222"/>
      <c r="KH73" s="222"/>
      <c r="KI73" s="222"/>
      <c r="KJ73" s="222"/>
      <c r="KK73" s="222"/>
      <c r="KL73" s="222"/>
      <c r="KM73" s="222"/>
      <c r="KN73" s="222"/>
      <c r="KO73" s="222"/>
      <c r="KP73" s="222"/>
      <c r="KQ73" s="222"/>
      <c r="KR73" s="222"/>
      <c r="KS73" s="222"/>
      <c r="KT73" s="223"/>
      <c r="KU73" s="221"/>
      <c r="KV73" s="222"/>
      <c r="KW73" s="222"/>
      <c r="KX73" s="222"/>
      <c r="KY73" s="222"/>
      <c r="KZ73" s="222"/>
      <c r="LA73" s="222"/>
      <c r="LB73" s="222"/>
      <c r="LC73" s="222"/>
      <c r="LD73" s="222"/>
      <c r="LE73" s="222"/>
      <c r="LF73" s="222"/>
      <c r="LG73" s="222"/>
      <c r="LH73" s="222"/>
      <c r="LI73" s="222"/>
      <c r="LJ73" s="222"/>
      <c r="LK73" s="222"/>
      <c r="LL73" s="223"/>
      <c r="LM73" s="26"/>
      <c r="LN73" s="26"/>
      <c r="LO73" s="26"/>
      <c r="LP73" s="27"/>
      <c r="LQ73" s="28"/>
      <c r="LR73" s="506"/>
      <c r="LS73" s="501"/>
      <c r="LT73" s="501"/>
      <c r="LU73" s="501"/>
      <c r="LV73" s="501"/>
      <c r="LW73" s="502"/>
      <c r="LX73" s="28"/>
      <c r="LY73" s="2"/>
      <c r="LZ73" s="2"/>
    </row>
    <row r="74" spans="1:338" ht="3.75" customHeight="1" thickBo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3"/>
      <c r="DB74" s="3"/>
      <c r="DC74" s="26"/>
      <c r="DD74" s="232" t="str">
        <f>IF($CA$67="○","",$AH$161)</f>
        <v/>
      </c>
      <c r="DE74" s="233"/>
      <c r="DF74" s="233"/>
      <c r="DG74" s="233"/>
      <c r="DH74" s="233"/>
      <c r="DI74" s="233"/>
      <c r="DJ74" s="233"/>
      <c r="DK74" s="233"/>
      <c r="DL74" s="233"/>
      <c r="DM74" s="233"/>
      <c r="DN74" s="234"/>
      <c r="DO74" s="46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33"/>
      <c r="EO74" s="33"/>
      <c r="EP74" s="33"/>
      <c r="EQ74" s="33"/>
      <c r="ER74" s="33"/>
      <c r="ES74" s="33"/>
      <c r="ET74" s="33"/>
      <c r="EU74" s="33"/>
      <c r="EV74" s="33"/>
      <c r="EW74" s="48" t="str">
        <f>IF(OR(BH67="",BH67="新規"),"",BH67&amp;"00")</f>
        <v/>
      </c>
      <c r="EX74" s="48"/>
      <c r="EY74" s="48"/>
      <c r="EZ74" s="49"/>
      <c r="FA74" s="50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9"/>
      <c r="FS74" s="26"/>
      <c r="FT74" s="26"/>
      <c r="FU74" s="26"/>
      <c r="FV74" s="26"/>
      <c r="FW74" s="29"/>
      <c r="FX74" s="26"/>
      <c r="FY74" s="26"/>
      <c r="FZ74" s="26"/>
      <c r="GA74" s="232" t="str">
        <f>$DD$74</f>
        <v/>
      </c>
      <c r="GB74" s="233"/>
      <c r="GC74" s="233"/>
      <c r="GD74" s="233"/>
      <c r="GE74" s="233"/>
      <c r="GF74" s="233"/>
      <c r="GG74" s="233"/>
      <c r="GH74" s="233"/>
      <c r="GI74" s="233"/>
      <c r="GJ74" s="233"/>
      <c r="GK74" s="234"/>
      <c r="GL74" s="46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33"/>
      <c r="HL74" s="33"/>
      <c r="HM74" s="33"/>
      <c r="HN74" s="33"/>
      <c r="HO74" s="33"/>
      <c r="HP74" s="33"/>
      <c r="HQ74" s="33"/>
      <c r="HR74" s="33"/>
      <c r="HS74" s="33"/>
      <c r="HT74" s="48" t="str">
        <f>IF(OR(EG67="",EG67="新規"),"",EG67&amp;"00")</f>
        <v/>
      </c>
      <c r="HU74" s="48"/>
      <c r="HV74" s="48"/>
      <c r="HW74" s="49"/>
      <c r="HX74" s="50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9"/>
      <c r="IP74" s="26"/>
      <c r="IQ74" s="26"/>
      <c r="IR74" s="26"/>
      <c r="IS74" s="26"/>
      <c r="IT74" s="29"/>
      <c r="IU74" s="26"/>
      <c r="IV74" s="26"/>
      <c r="IW74" s="26"/>
      <c r="IX74" s="232" t="str">
        <f>$DD$74</f>
        <v/>
      </c>
      <c r="IY74" s="233"/>
      <c r="IZ74" s="233"/>
      <c r="JA74" s="233"/>
      <c r="JB74" s="233"/>
      <c r="JC74" s="233"/>
      <c r="JD74" s="233"/>
      <c r="JE74" s="233"/>
      <c r="JF74" s="233"/>
      <c r="JG74" s="233"/>
      <c r="JH74" s="234"/>
      <c r="JI74" s="46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33"/>
      <c r="KI74" s="33"/>
      <c r="KJ74" s="33"/>
      <c r="KK74" s="33"/>
      <c r="KL74" s="33"/>
      <c r="KM74" s="33"/>
      <c r="KN74" s="33"/>
      <c r="KO74" s="33"/>
      <c r="KP74" s="33"/>
      <c r="KQ74" s="48" t="str">
        <f>IF(OR(HD67="",HD67="新規"),"",HD67&amp;"00")</f>
        <v/>
      </c>
      <c r="KR74" s="48"/>
      <c r="KS74" s="48"/>
      <c r="KT74" s="49"/>
      <c r="KU74" s="50"/>
      <c r="KV74" s="48"/>
      <c r="KW74" s="48"/>
      <c r="KX74" s="48"/>
      <c r="KY74" s="48"/>
      <c r="KZ74" s="48"/>
      <c r="LA74" s="48"/>
      <c r="LB74" s="48"/>
      <c r="LC74" s="48"/>
      <c r="LD74" s="48"/>
      <c r="LE74" s="48"/>
      <c r="LF74" s="48"/>
      <c r="LG74" s="48"/>
      <c r="LH74" s="48"/>
      <c r="LI74" s="48"/>
      <c r="LJ74" s="48"/>
      <c r="LK74" s="48"/>
      <c r="LL74" s="49"/>
      <c r="LM74" s="26"/>
      <c r="LN74" s="26"/>
      <c r="LO74" s="26"/>
      <c r="LP74" s="27"/>
      <c r="LQ74" s="28"/>
      <c r="LR74" s="506"/>
      <c r="LS74" s="501"/>
      <c r="LT74" s="501"/>
      <c r="LU74" s="501"/>
      <c r="LV74" s="501"/>
      <c r="LW74" s="502"/>
      <c r="LX74" s="28"/>
      <c r="LY74" s="2"/>
      <c r="LZ74" s="2"/>
    </row>
    <row r="75" spans="1:338" ht="12" customHeight="1" thickTop="1" x14ac:dyDescent="0.15">
      <c r="A75" s="4"/>
      <c r="B75" s="4"/>
      <c r="C75" s="183" t="s">
        <v>19</v>
      </c>
      <c r="D75" s="184"/>
      <c r="E75" s="184"/>
      <c r="F75" s="184"/>
      <c r="G75" s="184"/>
      <c r="H75" s="185"/>
      <c r="I75" s="201" t="s">
        <v>30</v>
      </c>
      <c r="J75" s="163"/>
      <c r="K75" s="163"/>
      <c r="L75" s="163"/>
      <c r="M75" s="163"/>
      <c r="N75" s="163"/>
      <c r="O75" s="163"/>
      <c r="P75" s="163"/>
      <c r="Q75" s="163"/>
      <c r="R75" s="163"/>
      <c r="S75" s="201" t="s">
        <v>31</v>
      </c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262" t="s">
        <v>103</v>
      </c>
      <c r="AI75" s="242"/>
      <c r="AJ75" s="242"/>
      <c r="AK75" s="242"/>
      <c r="AL75" s="242"/>
      <c r="AM75" s="242"/>
      <c r="AN75" s="242"/>
      <c r="AO75" s="242"/>
      <c r="AP75" s="259"/>
      <c r="AQ75" s="241"/>
      <c r="AR75" s="242"/>
      <c r="AS75" s="242"/>
      <c r="AT75" s="242"/>
      <c r="AU75" s="242"/>
      <c r="AV75" s="259"/>
      <c r="AW75" s="250" t="s">
        <v>36</v>
      </c>
      <c r="AX75" s="251"/>
      <c r="AY75" s="251"/>
      <c r="AZ75" s="252"/>
      <c r="BA75" s="241"/>
      <c r="BB75" s="242"/>
      <c r="BC75" s="242"/>
      <c r="BD75" s="242"/>
      <c r="BE75" s="242"/>
      <c r="BF75" s="259"/>
      <c r="BG75" s="250" t="s">
        <v>37</v>
      </c>
      <c r="BH75" s="251"/>
      <c r="BI75" s="251"/>
      <c r="BJ75" s="252"/>
      <c r="BK75" s="241"/>
      <c r="BL75" s="242"/>
      <c r="BM75" s="242"/>
      <c r="BN75" s="242"/>
      <c r="BO75" s="242"/>
      <c r="BP75" s="243"/>
      <c r="BQ75" s="163" t="s">
        <v>38</v>
      </c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4"/>
      <c r="CC75" s="13"/>
      <c r="CD75" s="17"/>
      <c r="CE75" s="13"/>
      <c r="CF75" s="13"/>
      <c r="CG75" s="13"/>
      <c r="CH75" s="13"/>
      <c r="CI75" s="13"/>
      <c r="CJ75" s="13"/>
      <c r="CK75" s="13"/>
      <c r="CL75" s="13"/>
      <c r="CM75" s="13"/>
      <c r="CN75" s="12"/>
      <c r="CO75" s="12"/>
      <c r="CP75" s="14"/>
      <c r="CQ75" s="12"/>
      <c r="CR75" s="12"/>
      <c r="CS75" s="12"/>
      <c r="CT75" s="12"/>
      <c r="CU75" s="12"/>
      <c r="CV75" s="12"/>
      <c r="CW75" s="12"/>
      <c r="CX75" s="4"/>
      <c r="CY75" s="4"/>
      <c r="CZ75" s="4"/>
      <c r="DA75" s="3"/>
      <c r="DB75" s="3"/>
      <c r="DC75" s="26"/>
      <c r="DD75" s="235"/>
      <c r="DE75" s="236"/>
      <c r="DF75" s="236"/>
      <c r="DG75" s="236"/>
      <c r="DH75" s="236"/>
      <c r="DI75" s="236"/>
      <c r="DJ75" s="236"/>
      <c r="DK75" s="236"/>
      <c r="DL75" s="236"/>
      <c r="DM75" s="236"/>
      <c r="DN75" s="237"/>
      <c r="DO75" s="231"/>
      <c r="DP75" s="229"/>
      <c r="DQ75" s="229"/>
      <c r="DR75" s="229"/>
      <c r="DS75" s="229"/>
      <c r="DT75" s="229"/>
      <c r="DU75" s="229"/>
      <c r="DV75" s="229"/>
      <c r="DW75" s="229"/>
      <c r="DX75" s="229"/>
      <c r="DY75" s="229"/>
      <c r="DZ75" s="229"/>
      <c r="EA75" s="229"/>
      <c r="EB75" s="229"/>
      <c r="EC75" s="229"/>
      <c r="ED75" s="229"/>
      <c r="EE75" s="229"/>
      <c r="EF75" s="229"/>
      <c r="EG75" s="229"/>
      <c r="EH75" s="229"/>
      <c r="EI75" s="229"/>
      <c r="EJ75" s="229"/>
      <c r="EK75" s="229"/>
      <c r="EL75" s="229"/>
      <c r="EM75" s="229"/>
      <c r="EN75" s="229"/>
      <c r="EO75" s="229"/>
      <c r="EP75" s="229"/>
      <c r="EQ75" s="229"/>
      <c r="ER75" s="229"/>
      <c r="ES75" s="229"/>
      <c r="ET75" s="229"/>
      <c r="EU75" s="229"/>
      <c r="EV75" s="229"/>
      <c r="EW75" s="229"/>
      <c r="EX75" s="229"/>
      <c r="EY75" s="229"/>
      <c r="EZ75" s="230"/>
      <c r="FA75" s="231" t="str">
        <f>IF($CA$67="○","",IF($AH$67="","",MID(TEXT($AH$67,"000000000"),1,1)))</f>
        <v/>
      </c>
      <c r="FB75" s="229"/>
      <c r="FC75" s="229" t="str">
        <f>IF($CA$67="○","",IF($AH$67="","",MID(TEXT($AH$67,"000000000"),2,1)))</f>
        <v/>
      </c>
      <c r="FD75" s="229"/>
      <c r="FE75" s="229" t="str">
        <f>IF($CA$67="○","",IF($AH$67="","",MID(TEXT($AH$67,"000000000"),3,1)))</f>
        <v/>
      </c>
      <c r="FF75" s="229"/>
      <c r="FG75" s="229" t="str">
        <f>IF($CA$67="○","",IF($AH$67="","",MID(TEXT($AH$67,"000000000"),4,1)))</f>
        <v/>
      </c>
      <c r="FH75" s="229"/>
      <c r="FI75" s="229" t="str">
        <f>IF($CA$67="○","",IF($AH$67="","",MID(TEXT($AH$67,"000000000"),5,1)))</f>
        <v/>
      </c>
      <c r="FJ75" s="229"/>
      <c r="FK75" s="229" t="str">
        <f>IF($CA$67="○","",IF($AH$67="","",MID(TEXT($AH$67,"000000000"),6,1)))</f>
        <v/>
      </c>
      <c r="FL75" s="229"/>
      <c r="FM75" s="229" t="str">
        <f>IF($CA$67="○","",IF($AH$67="","",MID(TEXT($AH$67,"000000000"),7,1)))</f>
        <v/>
      </c>
      <c r="FN75" s="229"/>
      <c r="FO75" s="229" t="str">
        <f>IF($CA$67="○","",IF($AH$67="","",MID(TEXT($AH$67,"000000000"),8,1)))</f>
        <v/>
      </c>
      <c r="FP75" s="229"/>
      <c r="FQ75" s="229" t="str">
        <f>IF($CA$67="○","",IF($AH$67="","",MID(TEXT($AH$67,"000000000"),9,1)))</f>
        <v/>
      </c>
      <c r="FR75" s="230"/>
      <c r="FS75" s="26"/>
      <c r="FT75" s="26"/>
      <c r="FU75" s="26"/>
      <c r="FV75" s="26"/>
      <c r="FW75" s="29"/>
      <c r="FX75" s="26"/>
      <c r="FY75" s="26"/>
      <c r="FZ75" s="26"/>
      <c r="GA75" s="235"/>
      <c r="GB75" s="236"/>
      <c r="GC75" s="236"/>
      <c r="GD75" s="236"/>
      <c r="GE75" s="236"/>
      <c r="GF75" s="236"/>
      <c r="GG75" s="236"/>
      <c r="GH75" s="236"/>
      <c r="GI75" s="236"/>
      <c r="GJ75" s="236"/>
      <c r="GK75" s="237"/>
      <c r="GL75" s="231"/>
      <c r="GM75" s="229"/>
      <c r="GN75" s="229"/>
      <c r="GO75" s="229"/>
      <c r="GP75" s="229"/>
      <c r="GQ75" s="229"/>
      <c r="GR75" s="229"/>
      <c r="GS75" s="229"/>
      <c r="GT75" s="229"/>
      <c r="GU75" s="229"/>
      <c r="GV75" s="229"/>
      <c r="GW75" s="229"/>
      <c r="GX75" s="229"/>
      <c r="GY75" s="229"/>
      <c r="GZ75" s="229"/>
      <c r="HA75" s="229"/>
      <c r="HB75" s="229"/>
      <c r="HC75" s="229"/>
      <c r="HD75" s="229"/>
      <c r="HE75" s="229"/>
      <c r="HF75" s="229"/>
      <c r="HG75" s="229"/>
      <c r="HH75" s="229"/>
      <c r="HI75" s="229"/>
      <c r="HJ75" s="229"/>
      <c r="HK75" s="229"/>
      <c r="HL75" s="229"/>
      <c r="HM75" s="229"/>
      <c r="HN75" s="229"/>
      <c r="HO75" s="229"/>
      <c r="HP75" s="229"/>
      <c r="HQ75" s="229"/>
      <c r="HR75" s="229"/>
      <c r="HS75" s="229"/>
      <c r="HT75" s="229"/>
      <c r="HU75" s="229"/>
      <c r="HV75" s="229"/>
      <c r="HW75" s="230"/>
      <c r="HX75" s="231" t="str">
        <f>$FA$75</f>
        <v/>
      </c>
      <c r="HY75" s="229"/>
      <c r="HZ75" s="229" t="str">
        <f>$FC$75</f>
        <v/>
      </c>
      <c r="IA75" s="229"/>
      <c r="IB75" s="229" t="str">
        <f>$FE$75</f>
        <v/>
      </c>
      <c r="IC75" s="229"/>
      <c r="ID75" s="229" t="str">
        <f>$FG$75</f>
        <v/>
      </c>
      <c r="IE75" s="229"/>
      <c r="IF75" s="229" t="str">
        <f>$FI$75</f>
        <v/>
      </c>
      <c r="IG75" s="229"/>
      <c r="IH75" s="229" t="str">
        <f>$FK$75</f>
        <v/>
      </c>
      <c r="II75" s="229"/>
      <c r="IJ75" s="229" t="str">
        <f>$FM$75</f>
        <v/>
      </c>
      <c r="IK75" s="229"/>
      <c r="IL75" s="229" t="str">
        <f>$FO$75</f>
        <v/>
      </c>
      <c r="IM75" s="229"/>
      <c r="IN75" s="229" t="str">
        <f>$FQ$75</f>
        <v/>
      </c>
      <c r="IO75" s="230"/>
      <c r="IP75" s="26"/>
      <c r="IQ75" s="26"/>
      <c r="IR75" s="26"/>
      <c r="IS75" s="26"/>
      <c r="IT75" s="29"/>
      <c r="IU75" s="26"/>
      <c r="IV75" s="26"/>
      <c r="IW75" s="26"/>
      <c r="IX75" s="235"/>
      <c r="IY75" s="236"/>
      <c r="IZ75" s="236"/>
      <c r="JA75" s="236"/>
      <c r="JB75" s="236"/>
      <c r="JC75" s="236"/>
      <c r="JD75" s="236"/>
      <c r="JE75" s="236"/>
      <c r="JF75" s="236"/>
      <c r="JG75" s="236"/>
      <c r="JH75" s="237"/>
      <c r="JI75" s="231"/>
      <c r="JJ75" s="229"/>
      <c r="JK75" s="229"/>
      <c r="JL75" s="229"/>
      <c r="JM75" s="229"/>
      <c r="JN75" s="229"/>
      <c r="JO75" s="229"/>
      <c r="JP75" s="229"/>
      <c r="JQ75" s="229"/>
      <c r="JR75" s="229"/>
      <c r="JS75" s="229"/>
      <c r="JT75" s="229"/>
      <c r="JU75" s="229"/>
      <c r="JV75" s="229"/>
      <c r="JW75" s="229"/>
      <c r="JX75" s="229"/>
      <c r="JY75" s="229"/>
      <c r="JZ75" s="229"/>
      <c r="KA75" s="229"/>
      <c r="KB75" s="229"/>
      <c r="KC75" s="229"/>
      <c r="KD75" s="229"/>
      <c r="KE75" s="229"/>
      <c r="KF75" s="229"/>
      <c r="KG75" s="229"/>
      <c r="KH75" s="229"/>
      <c r="KI75" s="229"/>
      <c r="KJ75" s="229"/>
      <c r="KK75" s="229"/>
      <c r="KL75" s="229"/>
      <c r="KM75" s="229"/>
      <c r="KN75" s="229"/>
      <c r="KO75" s="229"/>
      <c r="KP75" s="229"/>
      <c r="KQ75" s="229"/>
      <c r="KR75" s="229"/>
      <c r="KS75" s="229"/>
      <c r="KT75" s="230"/>
      <c r="KU75" s="231" t="str">
        <f>$FA$75</f>
        <v/>
      </c>
      <c r="KV75" s="229"/>
      <c r="KW75" s="229" t="str">
        <f>$FC$75</f>
        <v/>
      </c>
      <c r="KX75" s="229"/>
      <c r="KY75" s="229" t="str">
        <f>$FE$75</f>
        <v/>
      </c>
      <c r="KZ75" s="229"/>
      <c r="LA75" s="229" t="str">
        <f>$FG$75</f>
        <v/>
      </c>
      <c r="LB75" s="229"/>
      <c r="LC75" s="229" t="str">
        <f>$FI$75</f>
        <v/>
      </c>
      <c r="LD75" s="229"/>
      <c r="LE75" s="229" t="str">
        <f>$FK$75</f>
        <v/>
      </c>
      <c r="LF75" s="229"/>
      <c r="LG75" s="229" t="str">
        <f>$FM$75</f>
        <v/>
      </c>
      <c r="LH75" s="229"/>
      <c r="LI75" s="229" t="str">
        <f>$FO$75</f>
        <v/>
      </c>
      <c r="LJ75" s="229"/>
      <c r="LK75" s="229" t="str">
        <f>$FQ$75</f>
        <v/>
      </c>
      <c r="LL75" s="230"/>
      <c r="LM75" s="26"/>
      <c r="LN75" s="26"/>
      <c r="LO75" s="26"/>
      <c r="LP75" s="27"/>
      <c r="LQ75" s="28"/>
      <c r="LR75" s="506"/>
      <c r="LS75" s="501"/>
      <c r="LT75" s="501"/>
      <c r="LU75" s="501"/>
      <c r="LV75" s="501"/>
      <c r="LW75" s="502"/>
      <c r="LX75" s="28"/>
      <c r="LY75" s="2"/>
      <c r="LZ75" s="2"/>
    </row>
    <row r="76" spans="1:338" ht="3.75" customHeight="1" x14ac:dyDescent="0.15">
      <c r="A76" s="4"/>
      <c r="B76" s="4"/>
      <c r="C76" s="186"/>
      <c r="D76" s="187"/>
      <c r="E76" s="187"/>
      <c r="F76" s="187"/>
      <c r="G76" s="187"/>
      <c r="H76" s="188"/>
      <c r="I76" s="202"/>
      <c r="J76" s="165"/>
      <c r="K76" s="165"/>
      <c r="L76" s="165"/>
      <c r="M76" s="165"/>
      <c r="N76" s="165"/>
      <c r="O76" s="165"/>
      <c r="P76" s="165"/>
      <c r="Q76" s="165"/>
      <c r="R76" s="165"/>
      <c r="S76" s="202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263"/>
      <c r="AI76" s="245"/>
      <c r="AJ76" s="245"/>
      <c r="AK76" s="245"/>
      <c r="AL76" s="245"/>
      <c r="AM76" s="245"/>
      <c r="AN76" s="245"/>
      <c r="AO76" s="245"/>
      <c r="AP76" s="260"/>
      <c r="AQ76" s="244"/>
      <c r="AR76" s="245"/>
      <c r="AS76" s="245"/>
      <c r="AT76" s="245"/>
      <c r="AU76" s="245"/>
      <c r="AV76" s="260"/>
      <c r="AW76" s="253"/>
      <c r="AX76" s="254"/>
      <c r="AY76" s="254"/>
      <c r="AZ76" s="255"/>
      <c r="BA76" s="244"/>
      <c r="BB76" s="245"/>
      <c r="BC76" s="245"/>
      <c r="BD76" s="245"/>
      <c r="BE76" s="245"/>
      <c r="BF76" s="260"/>
      <c r="BG76" s="253"/>
      <c r="BH76" s="254"/>
      <c r="BI76" s="254"/>
      <c r="BJ76" s="255"/>
      <c r="BK76" s="244"/>
      <c r="BL76" s="245"/>
      <c r="BM76" s="245"/>
      <c r="BN76" s="245"/>
      <c r="BO76" s="245"/>
      <c r="BP76" s="246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6"/>
      <c r="CC76" s="12"/>
      <c r="CD76" s="18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4"/>
      <c r="CQ76" s="12"/>
      <c r="CR76" s="12"/>
      <c r="CS76" s="12"/>
      <c r="CT76" s="12"/>
      <c r="CU76" s="12"/>
      <c r="CV76" s="12"/>
      <c r="CW76" s="12"/>
      <c r="CX76" s="4"/>
      <c r="CY76" s="4"/>
      <c r="CZ76" s="4"/>
      <c r="DA76" s="3"/>
      <c r="DB76" s="3"/>
      <c r="DC76" s="26"/>
      <c r="DD76" s="238"/>
      <c r="DE76" s="239"/>
      <c r="DF76" s="239"/>
      <c r="DG76" s="239"/>
      <c r="DH76" s="239"/>
      <c r="DI76" s="239"/>
      <c r="DJ76" s="239"/>
      <c r="DK76" s="239"/>
      <c r="DL76" s="239"/>
      <c r="DM76" s="239"/>
      <c r="DN76" s="240"/>
      <c r="DO76" s="51"/>
      <c r="DP76" s="52"/>
      <c r="DQ76" s="51"/>
      <c r="DR76" s="53"/>
      <c r="DS76" s="51"/>
      <c r="DT76" s="53"/>
      <c r="DU76" s="51"/>
      <c r="DV76" s="53"/>
      <c r="DW76" s="51"/>
      <c r="DX76" s="53"/>
      <c r="DY76" s="51"/>
      <c r="DZ76" s="53"/>
      <c r="EA76" s="51"/>
      <c r="EB76" s="53"/>
      <c r="EC76" s="51"/>
      <c r="ED76" s="53"/>
      <c r="EE76" s="51"/>
      <c r="EF76" s="53"/>
      <c r="EG76" s="51"/>
      <c r="EH76" s="53"/>
      <c r="EI76" s="51"/>
      <c r="EJ76" s="53"/>
      <c r="EK76" s="51"/>
      <c r="EL76" s="53"/>
      <c r="EM76" s="51"/>
      <c r="EN76" s="53"/>
      <c r="EO76" s="51"/>
      <c r="EP76" s="53"/>
      <c r="EQ76" s="51"/>
      <c r="ER76" s="53"/>
      <c r="ES76" s="51"/>
      <c r="ET76" s="53"/>
      <c r="EU76" s="51"/>
      <c r="EV76" s="53"/>
      <c r="EW76" s="51"/>
      <c r="EX76" s="53"/>
      <c r="EY76" s="52"/>
      <c r="EZ76" s="53"/>
      <c r="FA76" s="51"/>
      <c r="FB76" s="52"/>
      <c r="FC76" s="51"/>
      <c r="FD76" s="53"/>
      <c r="FE76" s="51"/>
      <c r="FF76" s="53"/>
      <c r="FG76" s="51"/>
      <c r="FH76" s="53"/>
      <c r="FI76" s="51"/>
      <c r="FJ76" s="53"/>
      <c r="FK76" s="51"/>
      <c r="FL76" s="53"/>
      <c r="FM76" s="51"/>
      <c r="FN76" s="53"/>
      <c r="FO76" s="51"/>
      <c r="FP76" s="53"/>
      <c r="FQ76" s="52"/>
      <c r="FR76" s="53"/>
      <c r="FS76" s="26"/>
      <c r="FT76" s="26"/>
      <c r="FU76" s="26"/>
      <c r="FV76" s="26"/>
      <c r="FW76" s="29"/>
      <c r="FX76" s="26"/>
      <c r="FY76" s="26"/>
      <c r="FZ76" s="26"/>
      <c r="GA76" s="384"/>
      <c r="GB76" s="385"/>
      <c r="GC76" s="385"/>
      <c r="GD76" s="385"/>
      <c r="GE76" s="385"/>
      <c r="GF76" s="385"/>
      <c r="GG76" s="385"/>
      <c r="GH76" s="385"/>
      <c r="GI76" s="385"/>
      <c r="GJ76" s="385"/>
      <c r="GK76" s="386"/>
      <c r="GL76" s="51"/>
      <c r="GM76" s="52"/>
      <c r="GN76" s="51"/>
      <c r="GO76" s="53"/>
      <c r="GP76" s="51"/>
      <c r="GQ76" s="53"/>
      <c r="GR76" s="51"/>
      <c r="GS76" s="53"/>
      <c r="GT76" s="51"/>
      <c r="GU76" s="53"/>
      <c r="GV76" s="51"/>
      <c r="GW76" s="53"/>
      <c r="GX76" s="51"/>
      <c r="GY76" s="53"/>
      <c r="GZ76" s="51"/>
      <c r="HA76" s="53"/>
      <c r="HB76" s="51"/>
      <c r="HC76" s="53"/>
      <c r="HD76" s="51"/>
      <c r="HE76" s="53"/>
      <c r="HF76" s="51"/>
      <c r="HG76" s="53"/>
      <c r="HH76" s="51"/>
      <c r="HI76" s="53"/>
      <c r="HJ76" s="51"/>
      <c r="HK76" s="53"/>
      <c r="HL76" s="51"/>
      <c r="HM76" s="53"/>
      <c r="HN76" s="51"/>
      <c r="HO76" s="53"/>
      <c r="HP76" s="51"/>
      <c r="HQ76" s="53"/>
      <c r="HR76" s="51"/>
      <c r="HS76" s="53"/>
      <c r="HT76" s="51"/>
      <c r="HU76" s="53"/>
      <c r="HV76" s="52"/>
      <c r="HW76" s="53"/>
      <c r="HX76" s="51"/>
      <c r="HY76" s="52"/>
      <c r="HZ76" s="51"/>
      <c r="IA76" s="53"/>
      <c r="IB76" s="51"/>
      <c r="IC76" s="53"/>
      <c r="ID76" s="51"/>
      <c r="IE76" s="53"/>
      <c r="IF76" s="51"/>
      <c r="IG76" s="53"/>
      <c r="IH76" s="51"/>
      <c r="II76" s="53"/>
      <c r="IJ76" s="51"/>
      <c r="IK76" s="53"/>
      <c r="IL76" s="51"/>
      <c r="IM76" s="53"/>
      <c r="IN76" s="52"/>
      <c r="IO76" s="53"/>
      <c r="IP76" s="26"/>
      <c r="IQ76" s="26"/>
      <c r="IR76" s="26"/>
      <c r="IS76" s="26"/>
      <c r="IT76" s="29"/>
      <c r="IU76" s="26"/>
      <c r="IV76" s="26"/>
      <c r="IW76" s="26"/>
      <c r="IX76" s="384"/>
      <c r="IY76" s="385"/>
      <c r="IZ76" s="385"/>
      <c r="JA76" s="385"/>
      <c r="JB76" s="385"/>
      <c r="JC76" s="385"/>
      <c r="JD76" s="385"/>
      <c r="JE76" s="385"/>
      <c r="JF76" s="385"/>
      <c r="JG76" s="385"/>
      <c r="JH76" s="386"/>
      <c r="JI76" s="51"/>
      <c r="JJ76" s="52"/>
      <c r="JK76" s="51"/>
      <c r="JL76" s="53"/>
      <c r="JM76" s="51"/>
      <c r="JN76" s="53"/>
      <c r="JO76" s="51"/>
      <c r="JP76" s="53"/>
      <c r="JQ76" s="51"/>
      <c r="JR76" s="53"/>
      <c r="JS76" s="51"/>
      <c r="JT76" s="53"/>
      <c r="JU76" s="51"/>
      <c r="JV76" s="53"/>
      <c r="JW76" s="51"/>
      <c r="JX76" s="53"/>
      <c r="JY76" s="51"/>
      <c r="JZ76" s="53"/>
      <c r="KA76" s="51"/>
      <c r="KB76" s="53"/>
      <c r="KC76" s="51"/>
      <c r="KD76" s="53"/>
      <c r="KE76" s="51"/>
      <c r="KF76" s="53"/>
      <c r="KG76" s="51"/>
      <c r="KH76" s="53"/>
      <c r="KI76" s="51"/>
      <c r="KJ76" s="53"/>
      <c r="KK76" s="51"/>
      <c r="KL76" s="53"/>
      <c r="KM76" s="51"/>
      <c r="KN76" s="53"/>
      <c r="KO76" s="51"/>
      <c r="KP76" s="53"/>
      <c r="KQ76" s="51"/>
      <c r="KR76" s="53"/>
      <c r="KS76" s="52"/>
      <c r="KT76" s="53"/>
      <c r="KU76" s="51"/>
      <c r="KV76" s="52"/>
      <c r="KW76" s="51"/>
      <c r="KX76" s="53"/>
      <c r="KY76" s="51"/>
      <c r="KZ76" s="53"/>
      <c r="LA76" s="51"/>
      <c r="LB76" s="53"/>
      <c r="LC76" s="51"/>
      <c r="LD76" s="53"/>
      <c r="LE76" s="51"/>
      <c r="LF76" s="53"/>
      <c r="LG76" s="51"/>
      <c r="LH76" s="53"/>
      <c r="LI76" s="51"/>
      <c r="LJ76" s="53"/>
      <c r="LK76" s="52"/>
      <c r="LL76" s="53"/>
      <c r="LM76" s="26"/>
      <c r="LN76" s="26"/>
      <c r="LO76" s="26"/>
      <c r="LP76" s="27"/>
      <c r="LQ76" s="28"/>
      <c r="LR76" s="506"/>
      <c r="LS76" s="501"/>
      <c r="LT76" s="501"/>
      <c r="LU76" s="501"/>
      <c r="LV76" s="501"/>
      <c r="LW76" s="502"/>
      <c r="LX76" s="28"/>
      <c r="LY76" s="2"/>
      <c r="LZ76" s="2"/>
    </row>
    <row r="77" spans="1:338" ht="3.75" customHeight="1" x14ac:dyDescent="0.15">
      <c r="A77" s="4"/>
      <c r="B77" s="4"/>
      <c r="C77" s="186"/>
      <c r="D77" s="187"/>
      <c r="E77" s="187"/>
      <c r="F77" s="187"/>
      <c r="G77" s="187"/>
      <c r="H77" s="188"/>
      <c r="I77" s="202"/>
      <c r="J77" s="165"/>
      <c r="K77" s="165"/>
      <c r="L77" s="165"/>
      <c r="M77" s="165"/>
      <c r="N77" s="165"/>
      <c r="O77" s="165"/>
      <c r="P77" s="165"/>
      <c r="Q77" s="165"/>
      <c r="R77" s="165"/>
      <c r="S77" s="202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263"/>
      <c r="AI77" s="245"/>
      <c r="AJ77" s="245"/>
      <c r="AK77" s="245"/>
      <c r="AL77" s="245"/>
      <c r="AM77" s="245"/>
      <c r="AN77" s="245"/>
      <c r="AO77" s="245"/>
      <c r="AP77" s="260"/>
      <c r="AQ77" s="244"/>
      <c r="AR77" s="245"/>
      <c r="AS77" s="245"/>
      <c r="AT77" s="245"/>
      <c r="AU77" s="245"/>
      <c r="AV77" s="260"/>
      <c r="AW77" s="253"/>
      <c r="AX77" s="254"/>
      <c r="AY77" s="254"/>
      <c r="AZ77" s="255"/>
      <c r="BA77" s="244"/>
      <c r="BB77" s="245"/>
      <c r="BC77" s="245"/>
      <c r="BD77" s="245"/>
      <c r="BE77" s="245"/>
      <c r="BF77" s="260"/>
      <c r="BG77" s="253"/>
      <c r="BH77" s="254"/>
      <c r="BI77" s="254"/>
      <c r="BJ77" s="255"/>
      <c r="BK77" s="244"/>
      <c r="BL77" s="245"/>
      <c r="BM77" s="245"/>
      <c r="BN77" s="245"/>
      <c r="BO77" s="245"/>
      <c r="BP77" s="246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6"/>
      <c r="CC77" s="12"/>
      <c r="CD77" s="18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4"/>
      <c r="CQ77" s="12"/>
      <c r="CR77" s="12"/>
      <c r="CS77" s="12"/>
      <c r="CT77" s="12"/>
      <c r="CU77" s="12"/>
      <c r="CV77" s="12"/>
      <c r="CW77" s="12"/>
      <c r="CX77" s="4"/>
      <c r="CY77" s="4"/>
      <c r="CZ77" s="4"/>
      <c r="DA77" s="3"/>
      <c r="DB77" s="3"/>
      <c r="DC77" s="26"/>
      <c r="DD77" s="215" t="s">
        <v>97</v>
      </c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7"/>
      <c r="EL77" s="215" t="s">
        <v>15</v>
      </c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7"/>
      <c r="FS77" s="26"/>
      <c r="FT77" s="26"/>
      <c r="FU77" s="26"/>
      <c r="FV77" s="26"/>
      <c r="FW77" s="29"/>
      <c r="FX77" s="26"/>
      <c r="FY77" s="26"/>
      <c r="FZ77" s="26"/>
      <c r="GA77" s="215" t="s">
        <v>97</v>
      </c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7"/>
      <c r="HI77" s="215" t="s">
        <v>15</v>
      </c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7"/>
      <c r="IP77" s="26"/>
      <c r="IQ77" s="26"/>
      <c r="IR77" s="26"/>
      <c r="IS77" s="26"/>
      <c r="IT77" s="29"/>
      <c r="IU77" s="26"/>
      <c r="IV77" s="26"/>
      <c r="IW77" s="26"/>
      <c r="IX77" s="215" t="s">
        <v>97</v>
      </c>
      <c r="IY77" s="216"/>
      <c r="IZ77" s="216"/>
      <c r="JA77" s="216"/>
      <c r="JB77" s="216"/>
      <c r="JC77" s="216"/>
      <c r="JD77" s="216"/>
      <c r="JE77" s="216"/>
      <c r="JF77" s="216"/>
      <c r="JG77" s="216"/>
      <c r="JH77" s="216"/>
      <c r="JI77" s="216"/>
      <c r="JJ77" s="216"/>
      <c r="JK77" s="216"/>
      <c r="JL77" s="216"/>
      <c r="JM77" s="216"/>
      <c r="JN77" s="216"/>
      <c r="JO77" s="216"/>
      <c r="JP77" s="216"/>
      <c r="JQ77" s="216"/>
      <c r="JR77" s="216"/>
      <c r="JS77" s="216"/>
      <c r="JT77" s="216"/>
      <c r="JU77" s="216"/>
      <c r="JV77" s="216"/>
      <c r="JW77" s="216"/>
      <c r="JX77" s="216"/>
      <c r="JY77" s="216"/>
      <c r="JZ77" s="216"/>
      <c r="KA77" s="216"/>
      <c r="KB77" s="216"/>
      <c r="KC77" s="216"/>
      <c r="KD77" s="216"/>
      <c r="KE77" s="217"/>
      <c r="KF77" s="215" t="s">
        <v>15</v>
      </c>
      <c r="KG77" s="216"/>
      <c r="KH77" s="216"/>
      <c r="KI77" s="216"/>
      <c r="KJ77" s="216"/>
      <c r="KK77" s="216"/>
      <c r="KL77" s="216"/>
      <c r="KM77" s="216"/>
      <c r="KN77" s="216"/>
      <c r="KO77" s="216"/>
      <c r="KP77" s="216"/>
      <c r="KQ77" s="216"/>
      <c r="KR77" s="216"/>
      <c r="KS77" s="216"/>
      <c r="KT77" s="216"/>
      <c r="KU77" s="216"/>
      <c r="KV77" s="216"/>
      <c r="KW77" s="216"/>
      <c r="KX77" s="216"/>
      <c r="KY77" s="216"/>
      <c r="KZ77" s="216"/>
      <c r="LA77" s="216"/>
      <c r="LB77" s="216"/>
      <c r="LC77" s="216"/>
      <c r="LD77" s="216"/>
      <c r="LE77" s="216"/>
      <c r="LF77" s="216"/>
      <c r="LG77" s="216"/>
      <c r="LH77" s="216"/>
      <c r="LI77" s="216"/>
      <c r="LJ77" s="216"/>
      <c r="LK77" s="216"/>
      <c r="LL77" s="217"/>
      <c r="LM77" s="26"/>
      <c r="LN77" s="26"/>
      <c r="LO77" s="26"/>
      <c r="LP77" s="27"/>
      <c r="LQ77" s="28"/>
      <c r="LR77" s="506"/>
      <c r="LS77" s="501"/>
      <c r="LT77" s="501"/>
      <c r="LU77" s="501"/>
      <c r="LV77" s="501"/>
      <c r="LW77" s="502"/>
      <c r="LX77" s="28"/>
      <c r="LY77" s="2"/>
      <c r="LZ77" s="2"/>
    </row>
    <row r="78" spans="1:338" ht="3.75" customHeight="1" x14ac:dyDescent="0.15">
      <c r="A78" s="4"/>
      <c r="B78" s="4"/>
      <c r="C78" s="186"/>
      <c r="D78" s="187"/>
      <c r="E78" s="187"/>
      <c r="F78" s="187"/>
      <c r="G78" s="187"/>
      <c r="H78" s="188"/>
      <c r="I78" s="202"/>
      <c r="J78" s="165"/>
      <c r="K78" s="165"/>
      <c r="L78" s="165"/>
      <c r="M78" s="165"/>
      <c r="N78" s="165"/>
      <c r="O78" s="165"/>
      <c r="P78" s="165"/>
      <c r="Q78" s="165"/>
      <c r="R78" s="165"/>
      <c r="S78" s="202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263"/>
      <c r="AI78" s="245"/>
      <c r="AJ78" s="245"/>
      <c r="AK78" s="245"/>
      <c r="AL78" s="245"/>
      <c r="AM78" s="245"/>
      <c r="AN78" s="245"/>
      <c r="AO78" s="245"/>
      <c r="AP78" s="260"/>
      <c r="AQ78" s="244"/>
      <c r="AR78" s="245"/>
      <c r="AS78" s="245"/>
      <c r="AT78" s="245"/>
      <c r="AU78" s="245"/>
      <c r="AV78" s="260"/>
      <c r="AW78" s="253"/>
      <c r="AX78" s="254"/>
      <c r="AY78" s="254"/>
      <c r="AZ78" s="255"/>
      <c r="BA78" s="244"/>
      <c r="BB78" s="245"/>
      <c r="BC78" s="245"/>
      <c r="BD78" s="245"/>
      <c r="BE78" s="245"/>
      <c r="BF78" s="260"/>
      <c r="BG78" s="253"/>
      <c r="BH78" s="254"/>
      <c r="BI78" s="254"/>
      <c r="BJ78" s="255"/>
      <c r="BK78" s="244"/>
      <c r="BL78" s="245"/>
      <c r="BM78" s="245"/>
      <c r="BN78" s="245"/>
      <c r="BO78" s="245"/>
      <c r="BP78" s="246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6"/>
      <c r="CC78" s="12"/>
      <c r="CD78" s="18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4"/>
      <c r="CQ78" s="12"/>
      <c r="CR78" s="12"/>
      <c r="CS78" s="12"/>
      <c r="CT78" s="12"/>
      <c r="CU78" s="12"/>
      <c r="CV78" s="12"/>
      <c r="CW78" s="12"/>
      <c r="CX78" s="4"/>
      <c r="CY78" s="4"/>
      <c r="CZ78" s="4"/>
      <c r="DA78" s="3"/>
      <c r="DB78" s="3"/>
      <c r="DC78" s="26"/>
      <c r="DD78" s="218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20"/>
      <c r="EL78" s="218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20"/>
      <c r="FS78" s="26"/>
      <c r="FT78" s="26"/>
      <c r="FU78" s="26"/>
      <c r="FV78" s="26"/>
      <c r="FW78" s="29"/>
      <c r="FX78" s="26"/>
      <c r="FY78" s="26"/>
      <c r="FZ78" s="26"/>
      <c r="GA78" s="218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20"/>
      <c r="HI78" s="218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20"/>
      <c r="IP78" s="26"/>
      <c r="IQ78" s="26"/>
      <c r="IR78" s="26"/>
      <c r="IS78" s="26"/>
      <c r="IT78" s="29"/>
      <c r="IU78" s="26"/>
      <c r="IV78" s="26"/>
      <c r="IW78" s="26"/>
      <c r="IX78" s="218"/>
      <c r="IY78" s="219"/>
      <c r="IZ78" s="219"/>
      <c r="JA78" s="219"/>
      <c r="JB78" s="219"/>
      <c r="JC78" s="219"/>
      <c r="JD78" s="219"/>
      <c r="JE78" s="219"/>
      <c r="JF78" s="219"/>
      <c r="JG78" s="219"/>
      <c r="JH78" s="219"/>
      <c r="JI78" s="219"/>
      <c r="JJ78" s="219"/>
      <c r="JK78" s="219"/>
      <c r="JL78" s="219"/>
      <c r="JM78" s="219"/>
      <c r="JN78" s="219"/>
      <c r="JO78" s="219"/>
      <c r="JP78" s="219"/>
      <c r="JQ78" s="219"/>
      <c r="JR78" s="219"/>
      <c r="JS78" s="219"/>
      <c r="JT78" s="219"/>
      <c r="JU78" s="219"/>
      <c r="JV78" s="219"/>
      <c r="JW78" s="219"/>
      <c r="JX78" s="219"/>
      <c r="JY78" s="219"/>
      <c r="JZ78" s="219"/>
      <c r="KA78" s="219"/>
      <c r="KB78" s="219"/>
      <c r="KC78" s="219"/>
      <c r="KD78" s="219"/>
      <c r="KE78" s="220"/>
      <c r="KF78" s="218"/>
      <c r="KG78" s="219"/>
      <c r="KH78" s="219"/>
      <c r="KI78" s="219"/>
      <c r="KJ78" s="219"/>
      <c r="KK78" s="219"/>
      <c r="KL78" s="219"/>
      <c r="KM78" s="219"/>
      <c r="KN78" s="219"/>
      <c r="KO78" s="219"/>
      <c r="KP78" s="219"/>
      <c r="KQ78" s="219"/>
      <c r="KR78" s="219"/>
      <c r="KS78" s="219"/>
      <c r="KT78" s="219"/>
      <c r="KU78" s="219"/>
      <c r="KV78" s="219"/>
      <c r="KW78" s="219"/>
      <c r="KX78" s="219"/>
      <c r="KY78" s="219"/>
      <c r="KZ78" s="219"/>
      <c r="LA78" s="219"/>
      <c r="LB78" s="219"/>
      <c r="LC78" s="219"/>
      <c r="LD78" s="219"/>
      <c r="LE78" s="219"/>
      <c r="LF78" s="219"/>
      <c r="LG78" s="219"/>
      <c r="LH78" s="219"/>
      <c r="LI78" s="219"/>
      <c r="LJ78" s="219"/>
      <c r="LK78" s="219"/>
      <c r="LL78" s="220"/>
      <c r="LM78" s="26"/>
      <c r="LN78" s="26"/>
      <c r="LO78" s="26"/>
      <c r="LP78" s="27"/>
      <c r="LQ78" s="28"/>
      <c r="LR78" s="506"/>
      <c r="LS78" s="501"/>
      <c r="LT78" s="501"/>
      <c r="LU78" s="501"/>
      <c r="LV78" s="501"/>
      <c r="LW78" s="502"/>
      <c r="LX78" s="28"/>
      <c r="LY78" s="2"/>
      <c r="LZ78" s="2"/>
    </row>
    <row r="79" spans="1:338" ht="3.75" customHeight="1" x14ac:dyDescent="0.15">
      <c r="A79" s="4"/>
      <c r="B79" s="4"/>
      <c r="C79" s="186"/>
      <c r="D79" s="187"/>
      <c r="E79" s="187"/>
      <c r="F79" s="187"/>
      <c r="G79" s="187"/>
      <c r="H79" s="188"/>
      <c r="I79" s="202"/>
      <c r="J79" s="165"/>
      <c r="K79" s="165"/>
      <c r="L79" s="165"/>
      <c r="M79" s="165"/>
      <c r="N79" s="165"/>
      <c r="O79" s="165"/>
      <c r="P79" s="165"/>
      <c r="Q79" s="165"/>
      <c r="R79" s="165"/>
      <c r="S79" s="202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263"/>
      <c r="AI79" s="245"/>
      <c r="AJ79" s="245"/>
      <c r="AK79" s="245"/>
      <c r="AL79" s="245"/>
      <c r="AM79" s="245"/>
      <c r="AN79" s="245"/>
      <c r="AO79" s="245"/>
      <c r="AP79" s="260"/>
      <c r="AQ79" s="244"/>
      <c r="AR79" s="245"/>
      <c r="AS79" s="245"/>
      <c r="AT79" s="245"/>
      <c r="AU79" s="245"/>
      <c r="AV79" s="260"/>
      <c r="AW79" s="253"/>
      <c r="AX79" s="254"/>
      <c r="AY79" s="254"/>
      <c r="AZ79" s="255"/>
      <c r="BA79" s="244"/>
      <c r="BB79" s="245"/>
      <c r="BC79" s="245"/>
      <c r="BD79" s="245"/>
      <c r="BE79" s="245"/>
      <c r="BF79" s="260"/>
      <c r="BG79" s="253"/>
      <c r="BH79" s="254"/>
      <c r="BI79" s="254"/>
      <c r="BJ79" s="255"/>
      <c r="BK79" s="244"/>
      <c r="BL79" s="245"/>
      <c r="BM79" s="245"/>
      <c r="BN79" s="245"/>
      <c r="BO79" s="245"/>
      <c r="BP79" s="246"/>
      <c r="BQ79" s="165"/>
      <c r="BR79" s="165"/>
      <c r="BS79" s="165"/>
      <c r="BT79" s="165"/>
      <c r="BU79" s="165"/>
      <c r="BV79" s="165"/>
      <c r="BW79" s="165"/>
      <c r="BX79" s="165"/>
      <c r="BY79" s="165"/>
      <c r="BZ79" s="165"/>
      <c r="CA79" s="165"/>
      <c r="CB79" s="166"/>
      <c r="CC79" s="12"/>
      <c r="CD79" s="18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4"/>
      <c r="CQ79" s="12"/>
      <c r="CR79" s="12"/>
      <c r="CS79" s="12"/>
      <c r="CT79" s="12"/>
      <c r="CU79" s="12"/>
      <c r="CV79" s="12"/>
      <c r="CW79" s="12"/>
      <c r="CX79" s="4"/>
      <c r="CY79" s="4"/>
      <c r="CZ79" s="4"/>
      <c r="DA79" s="3"/>
      <c r="DB79" s="3"/>
      <c r="DC79" s="26"/>
      <c r="DD79" s="221"/>
      <c r="DE79" s="222"/>
      <c r="DF79" s="222"/>
      <c r="DG79" s="222"/>
      <c r="DH79" s="222"/>
      <c r="DI79" s="222"/>
      <c r="DJ79" s="222"/>
      <c r="DK79" s="222"/>
      <c r="DL79" s="222"/>
      <c r="DM79" s="222"/>
      <c r="DN79" s="222"/>
      <c r="DO79" s="222"/>
      <c r="DP79" s="222"/>
      <c r="DQ79" s="222"/>
      <c r="DR79" s="222"/>
      <c r="DS79" s="222"/>
      <c r="DT79" s="222"/>
      <c r="DU79" s="222"/>
      <c r="DV79" s="222"/>
      <c r="DW79" s="222"/>
      <c r="DX79" s="222"/>
      <c r="DY79" s="222"/>
      <c r="DZ79" s="222"/>
      <c r="EA79" s="222"/>
      <c r="EB79" s="222"/>
      <c r="EC79" s="222"/>
      <c r="ED79" s="222"/>
      <c r="EE79" s="222"/>
      <c r="EF79" s="222"/>
      <c r="EG79" s="222"/>
      <c r="EH79" s="222"/>
      <c r="EI79" s="222"/>
      <c r="EJ79" s="222"/>
      <c r="EK79" s="223"/>
      <c r="EL79" s="221"/>
      <c r="EM79" s="222"/>
      <c r="EN79" s="222"/>
      <c r="EO79" s="222"/>
      <c r="EP79" s="222"/>
      <c r="EQ79" s="222"/>
      <c r="ER79" s="222"/>
      <c r="ES79" s="222"/>
      <c r="ET79" s="222"/>
      <c r="EU79" s="222"/>
      <c r="EV79" s="222"/>
      <c r="EW79" s="222"/>
      <c r="EX79" s="222"/>
      <c r="EY79" s="222"/>
      <c r="EZ79" s="222"/>
      <c r="FA79" s="222"/>
      <c r="FB79" s="222"/>
      <c r="FC79" s="222"/>
      <c r="FD79" s="222"/>
      <c r="FE79" s="222"/>
      <c r="FF79" s="222"/>
      <c r="FG79" s="222"/>
      <c r="FH79" s="222"/>
      <c r="FI79" s="222"/>
      <c r="FJ79" s="222"/>
      <c r="FK79" s="222"/>
      <c r="FL79" s="222"/>
      <c r="FM79" s="222"/>
      <c r="FN79" s="222"/>
      <c r="FO79" s="222"/>
      <c r="FP79" s="222"/>
      <c r="FQ79" s="222"/>
      <c r="FR79" s="223"/>
      <c r="FS79" s="26"/>
      <c r="FT79" s="26"/>
      <c r="FU79" s="26"/>
      <c r="FV79" s="26"/>
      <c r="FW79" s="29"/>
      <c r="FX79" s="26"/>
      <c r="FY79" s="26"/>
      <c r="FZ79" s="26"/>
      <c r="GA79" s="221"/>
      <c r="GB79" s="222"/>
      <c r="GC79" s="222"/>
      <c r="GD79" s="222"/>
      <c r="GE79" s="222"/>
      <c r="GF79" s="222"/>
      <c r="GG79" s="222"/>
      <c r="GH79" s="222"/>
      <c r="GI79" s="222"/>
      <c r="GJ79" s="222"/>
      <c r="GK79" s="222"/>
      <c r="GL79" s="222"/>
      <c r="GM79" s="222"/>
      <c r="GN79" s="222"/>
      <c r="GO79" s="222"/>
      <c r="GP79" s="222"/>
      <c r="GQ79" s="222"/>
      <c r="GR79" s="222"/>
      <c r="GS79" s="222"/>
      <c r="GT79" s="222"/>
      <c r="GU79" s="222"/>
      <c r="GV79" s="222"/>
      <c r="GW79" s="222"/>
      <c r="GX79" s="222"/>
      <c r="GY79" s="222"/>
      <c r="GZ79" s="222"/>
      <c r="HA79" s="222"/>
      <c r="HB79" s="222"/>
      <c r="HC79" s="222"/>
      <c r="HD79" s="222"/>
      <c r="HE79" s="222"/>
      <c r="HF79" s="222"/>
      <c r="HG79" s="222"/>
      <c r="HH79" s="223"/>
      <c r="HI79" s="221"/>
      <c r="HJ79" s="222"/>
      <c r="HK79" s="222"/>
      <c r="HL79" s="222"/>
      <c r="HM79" s="222"/>
      <c r="HN79" s="222"/>
      <c r="HO79" s="222"/>
      <c r="HP79" s="222"/>
      <c r="HQ79" s="222"/>
      <c r="HR79" s="222"/>
      <c r="HS79" s="222"/>
      <c r="HT79" s="222"/>
      <c r="HU79" s="222"/>
      <c r="HV79" s="222"/>
      <c r="HW79" s="222"/>
      <c r="HX79" s="222"/>
      <c r="HY79" s="222"/>
      <c r="HZ79" s="222"/>
      <c r="IA79" s="222"/>
      <c r="IB79" s="222"/>
      <c r="IC79" s="222"/>
      <c r="ID79" s="222"/>
      <c r="IE79" s="222"/>
      <c r="IF79" s="222"/>
      <c r="IG79" s="222"/>
      <c r="IH79" s="222"/>
      <c r="II79" s="222"/>
      <c r="IJ79" s="222"/>
      <c r="IK79" s="222"/>
      <c r="IL79" s="222"/>
      <c r="IM79" s="222"/>
      <c r="IN79" s="222"/>
      <c r="IO79" s="223"/>
      <c r="IP79" s="26"/>
      <c r="IQ79" s="26"/>
      <c r="IR79" s="26"/>
      <c r="IS79" s="26"/>
      <c r="IT79" s="29"/>
      <c r="IU79" s="26"/>
      <c r="IV79" s="26"/>
      <c r="IW79" s="26"/>
      <c r="IX79" s="221"/>
      <c r="IY79" s="222"/>
      <c r="IZ79" s="222"/>
      <c r="JA79" s="222"/>
      <c r="JB79" s="222"/>
      <c r="JC79" s="222"/>
      <c r="JD79" s="222"/>
      <c r="JE79" s="222"/>
      <c r="JF79" s="222"/>
      <c r="JG79" s="222"/>
      <c r="JH79" s="222"/>
      <c r="JI79" s="222"/>
      <c r="JJ79" s="222"/>
      <c r="JK79" s="222"/>
      <c r="JL79" s="222"/>
      <c r="JM79" s="222"/>
      <c r="JN79" s="222"/>
      <c r="JO79" s="222"/>
      <c r="JP79" s="222"/>
      <c r="JQ79" s="222"/>
      <c r="JR79" s="222"/>
      <c r="JS79" s="222"/>
      <c r="JT79" s="222"/>
      <c r="JU79" s="222"/>
      <c r="JV79" s="222"/>
      <c r="JW79" s="222"/>
      <c r="JX79" s="222"/>
      <c r="JY79" s="222"/>
      <c r="JZ79" s="222"/>
      <c r="KA79" s="222"/>
      <c r="KB79" s="222"/>
      <c r="KC79" s="222"/>
      <c r="KD79" s="222"/>
      <c r="KE79" s="223"/>
      <c r="KF79" s="221"/>
      <c r="KG79" s="222"/>
      <c r="KH79" s="222"/>
      <c r="KI79" s="222"/>
      <c r="KJ79" s="222"/>
      <c r="KK79" s="222"/>
      <c r="KL79" s="222"/>
      <c r="KM79" s="222"/>
      <c r="KN79" s="222"/>
      <c r="KO79" s="222"/>
      <c r="KP79" s="222"/>
      <c r="KQ79" s="222"/>
      <c r="KR79" s="222"/>
      <c r="KS79" s="222"/>
      <c r="KT79" s="222"/>
      <c r="KU79" s="222"/>
      <c r="KV79" s="222"/>
      <c r="KW79" s="222"/>
      <c r="KX79" s="222"/>
      <c r="KY79" s="222"/>
      <c r="KZ79" s="222"/>
      <c r="LA79" s="222"/>
      <c r="LB79" s="222"/>
      <c r="LC79" s="222"/>
      <c r="LD79" s="222"/>
      <c r="LE79" s="222"/>
      <c r="LF79" s="222"/>
      <c r="LG79" s="222"/>
      <c r="LH79" s="222"/>
      <c r="LI79" s="222"/>
      <c r="LJ79" s="222"/>
      <c r="LK79" s="222"/>
      <c r="LL79" s="223"/>
      <c r="LM79" s="26"/>
      <c r="LN79" s="26"/>
      <c r="LO79" s="26"/>
      <c r="LP79" s="27"/>
      <c r="LQ79" s="28"/>
      <c r="LR79" s="506"/>
      <c r="LS79" s="501"/>
      <c r="LT79" s="501"/>
      <c r="LU79" s="501"/>
      <c r="LV79" s="501"/>
      <c r="LW79" s="502"/>
      <c r="LX79" s="28"/>
      <c r="LY79" s="2"/>
      <c r="LZ79" s="2"/>
    </row>
    <row r="80" spans="1:338" ht="3.75" customHeight="1" x14ac:dyDescent="0.15">
      <c r="A80" s="4"/>
      <c r="B80" s="4"/>
      <c r="C80" s="186"/>
      <c r="D80" s="187"/>
      <c r="E80" s="187"/>
      <c r="F80" s="187"/>
      <c r="G80" s="187"/>
      <c r="H80" s="188"/>
      <c r="I80" s="202"/>
      <c r="J80" s="165"/>
      <c r="K80" s="165"/>
      <c r="L80" s="165"/>
      <c r="M80" s="165"/>
      <c r="N80" s="165"/>
      <c r="O80" s="165"/>
      <c r="P80" s="165"/>
      <c r="Q80" s="165"/>
      <c r="R80" s="165"/>
      <c r="S80" s="203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264"/>
      <c r="AI80" s="248"/>
      <c r="AJ80" s="248"/>
      <c r="AK80" s="248"/>
      <c r="AL80" s="248"/>
      <c r="AM80" s="248"/>
      <c r="AN80" s="248"/>
      <c r="AO80" s="248"/>
      <c r="AP80" s="261"/>
      <c r="AQ80" s="247"/>
      <c r="AR80" s="248"/>
      <c r="AS80" s="248"/>
      <c r="AT80" s="248"/>
      <c r="AU80" s="248"/>
      <c r="AV80" s="261"/>
      <c r="AW80" s="256"/>
      <c r="AX80" s="257"/>
      <c r="AY80" s="257"/>
      <c r="AZ80" s="258"/>
      <c r="BA80" s="247"/>
      <c r="BB80" s="248"/>
      <c r="BC80" s="248"/>
      <c r="BD80" s="248"/>
      <c r="BE80" s="248"/>
      <c r="BF80" s="261"/>
      <c r="BG80" s="256"/>
      <c r="BH80" s="257"/>
      <c r="BI80" s="257"/>
      <c r="BJ80" s="258"/>
      <c r="BK80" s="247"/>
      <c r="BL80" s="248"/>
      <c r="BM80" s="248"/>
      <c r="BN80" s="248"/>
      <c r="BO80" s="248"/>
      <c r="BP80" s="249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8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4"/>
      <c r="CQ80" s="12"/>
      <c r="CR80" s="12"/>
      <c r="CS80" s="12"/>
      <c r="CT80" s="12"/>
      <c r="CU80" s="12"/>
      <c r="CV80" s="12"/>
      <c r="CW80" s="12"/>
      <c r="CX80" s="4"/>
      <c r="CY80" s="4"/>
      <c r="CZ80" s="4"/>
      <c r="DA80" s="3"/>
      <c r="DB80" s="3"/>
      <c r="DC80" s="26"/>
      <c r="DD80" s="177" t="str">
        <f>IF($CA$67="○","",IF($AQ$75="","",$AQ$75))</f>
        <v/>
      </c>
      <c r="DE80" s="178"/>
      <c r="DF80" s="178"/>
      <c r="DG80" s="178"/>
      <c r="DH80" s="181" t="s">
        <v>53</v>
      </c>
      <c r="DI80" s="178" t="str">
        <f>IF($CA$67="○","",IF($BA$75="","",$BA$75))</f>
        <v/>
      </c>
      <c r="DJ80" s="178"/>
      <c r="DK80" s="178"/>
      <c r="DL80" s="178"/>
      <c r="DM80" s="181" t="s">
        <v>53</v>
      </c>
      <c r="DN80" s="178" t="str">
        <f>IF($CA$67="○","",IF($BK$75="","",$BK$75))</f>
        <v/>
      </c>
      <c r="DO80" s="178"/>
      <c r="DP80" s="178"/>
      <c r="DQ80" s="178"/>
      <c r="DR80" s="528" t="s">
        <v>57</v>
      </c>
      <c r="DS80" s="528"/>
      <c r="DT80" s="528"/>
      <c r="DU80" s="178" t="str">
        <f>IF($CA$67="○","",IF($AQ$81="","",$AQ$81))</f>
        <v/>
      </c>
      <c r="DV80" s="178"/>
      <c r="DW80" s="178"/>
      <c r="DX80" s="178"/>
      <c r="DY80" s="181" t="s">
        <v>53</v>
      </c>
      <c r="DZ80" s="178" t="str">
        <f>IF($CA$67="○","",IF($BA$81="","",$BA$81))</f>
        <v/>
      </c>
      <c r="EA80" s="178"/>
      <c r="EB80" s="178"/>
      <c r="EC80" s="178"/>
      <c r="ED80" s="181" t="s">
        <v>53</v>
      </c>
      <c r="EE80" s="178" t="str">
        <f>IF($CA$67="○","",IF($BK$81="","",$BK$81))</f>
        <v/>
      </c>
      <c r="EF80" s="178"/>
      <c r="EG80" s="178"/>
      <c r="EH80" s="178"/>
      <c r="EI80" s="528" t="s">
        <v>58</v>
      </c>
      <c r="EJ80" s="528"/>
      <c r="EK80" s="529"/>
      <c r="EL80" s="482" t="str">
        <f>IF($CA$67="○","",IF($AH$85="中間","〇",""))</f>
        <v/>
      </c>
      <c r="EM80" s="169"/>
      <c r="EN80" s="169"/>
      <c r="EO80" s="169" t="str">
        <f>IF($CA$67="○","",IF($AH$85="予定","〇",""))</f>
        <v/>
      </c>
      <c r="EP80" s="169"/>
      <c r="EQ80" s="169"/>
      <c r="ER80" s="169" t="str">
        <f>IF($CA$67="○","",IF($AH$85="確定","〇",""))</f>
        <v/>
      </c>
      <c r="ES80" s="169"/>
      <c r="ET80" s="169"/>
      <c r="EU80" s="169" t="str">
        <f>IF($CA$67="○","",IF($AH$85="修正","〇",""))</f>
        <v/>
      </c>
      <c r="EV80" s="169"/>
      <c r="EW80" s="169"/>
      <c r="EX80" s="169" t="str">
        <f>IF($CA$67="○","",IF($AH$85="更正","〇",""))</f>
        <v/>
      </c>
      <c r="EY80" s="169"/>
      <c r="EZ80" s="169"/>
      <c r="FA80" s="169" t="str">
        <f>IF($CA$67="○","",IF($AH$85="決定","〇",""))</f>
        <v/>
      </c>
      <c r="FB80" s="169"/>
      <c r="FC80" s="169"/>
      <c r="FD80" s="169" t="str">
        <f>IF($CA$67="○","",IF($AH$85="その他","〇",""))</f>
        <v/>
      </c>
      <c r="FE80" s="169"/>
      <c r="FF80" s="169"/>
      <c r="FG80" s="171" t="s">
        <v>60</v>
      </c>
      <c r="FH80" s="171"/>
      <c r="FI80" s="175" t="str">
        <f>IF($CA$67="○","",IF($BI$86="","",IF($AH$85="その他",$BI$86,"")))</f>
        <v/>
      </c>
      <c r="FJ80" s="175"/>
      <c r="FK80" s="175"/>
      <c r="FL80" s="175"/>
      <c r="FM80" s="175"/>
      <c r="FN80" s="175"/>
      <c r="FO80" s="175"/>
      <c r="FP80" s="175"/>
      <c r="FQ80" s="171" t="s">
        <v>59</v>
      </c>
      <c r="FR80" s="172"/>
      <c r="FS80" s="26"/>
      <c r="FT80" s="26"/>
      <c r="FU80" s="26"/>
      <c r="FV80" s="26"/>
      <c r="FW80" s="29"/>
      <c r="FX80" s="26"/>
      <c r="FY80" s="26"/>
      <c r="FZ80" s="26"/>
      <c r="GA80" s="177" t="str">
        <f>$DD$80</f>
        <v/>
      </c>
      <c r="GB80" s="178"/>
      <c r="GC80" s="178"/>
      <c r="GD80" s="178"/>
      <c r="GE80" s="181" t="s">
        <v>53</v>
      </c>
      <c r="GF80" s="178" t="str">
        <f>$DI$80</f>
        <v/>
      </c>
      <c r="GG80" s="178"/>
      <c r="GH80" s="178"/>
      <c r="GI80" s="178"/>
      <c r="GJ80" s="181" t="s">
        <v>53</v>
      </c>
      <c r="GK80" s="178" t="str">
        <f>$DN$80</f>
        <v/>
      </c>
      <c r="GL80" s="178"/>
      <c r="GM80" s="178"/>
      <c r="GN80" s="178"/>
      <c r="GO80" s="528" t="s">
        <v>0</v>
      </c>
      <c r="GP80" s="528"/>
      <c r="GQ80" s="528"/>
      <c r="GR80" s="178" t="str">
        <f>$DU$80</f>
        <v/>
      </c>
      <c r="GS80" s="178"/>
      <c r="GT80" s="178"/>
      <c r="GU80" s="178"/>
      <c r="GV80" s="181" t="s">
        <v>53</v>
      </c>
      <c r="GW80" s="178" t="str">
        <f>$DZ$80</f>
        <v/>
      </c>
      <c r="GX80" s="178"/>
      <c r="GY80" s="178"/>
      <c r="GZ80" s="178"/>
      <c r="HA80" s="181" t="s">
        <v>53</v>
      </c>
      <c r="HB80" s="178" t="str">
        <f>$EE$80</f>
        <v/>
      </c>
      <c r="HC80" s="178"/>
      <c r="HD80" s="178"/>
      <c r="HE80" s="178"/>
      <c r="HF80" s="528" t="s">
        <v>1</v>
      </c>
      <c r="HG80" s="528"/>
      <c r="HH80" s="529"/>
      <c r="HI80" s="482" t="str">
        <f>$EL$80</f>
        <v/>
      </c>
      <c r="HJ80" s="169"/>
      <c r="HK80" s="169"/>
      <c r="HL80" s="169" t="str">
        <f>$EO$80</f>
        <v/>
      </c>
      <c r="HM80" s="169"/>
      <c r="HN80" s="169"/>
      <c r="HO80" s="169" t="str">
        <f>$ER$80</f>
        <v/>
      </c>
      <c r="HP80" s="169"/>
      <c r="HQ80" s="169"/>
      <c r="HR80" s="169" t="str">
        <f>$EU$80</f>
        <v/>
      </c>
      <c r="HS80" s="169"/>
      <c r="HT80" s="169"/>
      <c r="HU80" s="169" t="str">
        <f>$EX$80</f>
        <v/>
      </c>
      <c r="HV80" s="169"/>
      <c r="HW80" s="169"/>
      <c r="HX80" s="169" t="str">
        <f>$FA$80</f>
        <v/>
      </c>
      <c r="HY80" s="169"/>
      <c r="HZ80" s="169"/>
      <c r="IA80" s="169" t="str">
        <f>$FD$80</f>
        <v/>
      </c>
      <c r="IB80" s="169"/>
      <c r="IC80" s="169"/>
      <c r="ID80" s="171" t="s">
        <v>60</v>
      </c>
      <c r="IE80" s="171"/>
      <c r="IF80" s="175" t="str">
        <f>$FI$80</f>
        <v/>
      </c>
      <c r="IG80" s="175"/>
      <c r="IH80" s="175"/>
      <c r="II80" s="175"/>
      <c r="IJ80" s="175"/>
      <c r="IK80" s="175"/>
      <c r="IL80" s="175"/>
      <c r="IM80" s="175"/>
      <c r="IN80" s="171" t="s">
        <v>59</v>
      </c>
      <c r="IO80" s="172"/>
      <c r="IP80" s="26"/>
      <c r="IQ80" s="26"/>
      <c r="IR80" s="26"/>
      <c r="IS80" s="26"/>
      <c r="IT80" s="29"/>
      <c r="IU80" s="26"/>
      <c r="IV80" s="26"/>
      <c r="IW80" s="26"/>
      <c r="IX80" s="177" t="str">
        <f>$DD$80</f>
        <v/>
      </c>
      <c r="IY80" s="178"/>
      <c r="IZ80" s="178"/>
      <c r="JA80" s="178"/>
      <c r="JB80" s="181" t="s">
        <v>53</v>
      </c>
      <c r="JC80" s="178" t="str">
        <f>$DI$80</f>
        <v/>
      </c>
      <c r="JD80" s="178"/>
      <c r="JE80" s="178"/>
      <c r="JF80" s="178"/>
      <c r="JG80" s="181" t="s">
        <v>53</v>
      </c>
      <c r="JH80" s="178" t="str">
        <f>$DN$80</f>
        <v/>
      </c>
      <c r="JI80" s="178"/>
      <c r="JJ80" s="178"/>
      <c r="JK80" s="178"/>
      <c r="JL80" s="528" t="s">
        <v>0</v>
      </c>
      <c r="JM80" s="528"/>
      <c r="JN80" s="528"/>
      <c r="JO80" s="178" t="str">
        <f>$DU$80</f>
        <v/>
      </c>
      <c r="JP80" s="178"/>
      <c r="JQ80" s="178"/>
      <c r="JR80" s="178"/>
      <c r="JS80" s="181" t="s">
        <v>53</v>
      </c>
      <c r="JT80" s="178" t="str">
        <f>$DZ$80</f>
        <v/>
      </c>
      <c r="JU80" s="178"/>
      <c r="JV80" s="178"/>
      <c r="JW80" s="178"/>
      <c r="JX80" s="181" t="s">
        <v>53</v>
      </c>
      <c r="JY80" s="178" t="str">
        <f>$EE$80</f>
        <v/>
      </c>
      <c r="JZ80" s="178"/>
      <c r="KA80" s="178"/>
      <c r="KB80" s="178"/>
      <c r="KC80" s="528" t="s">
        <v>1</v>
      </c>
      <c r="KD80" s="528"/>
      <c r="KE80" s="529"/>
      <c r="KF80" s="482" t="str">
        <f>$EL$80</f>
        <v/>
      </c>
      <c r="KG80" s="169"/>
      <c r="KH80" s="169"/>
      <c r="KI80" s="169" t="str">
        <f>$EO$80</f>
        <v/>
      </c>
      <c r="KJ80" s="169"/>
      <c r="KK80" s="169"/>
      <c r="KL80" s="169" t="str">
        <f>$ER$80</f>
        <v/>
      </c>
      <c r="KM80" s="169"/>
      <c r="KN80" s="169"/>
      <c r="KO80" s="169" t="str">
        <f>$EU$80</f>
        <v/>
      </c>
      <c r="KP80" s="169"/>
      <c r="KQ80" s="169"/>
      <c r="KR80" s="169" t="str">
        <f>$EX$80</f>
        <v/>
      </c>
      <c r="KS80" s="169"/>
      <c r="KT80" s="169"/>
      <c r="KU80" s="169" t="str">
        <f>$FA$80</f>
        <v/>
      </c>
      <c r="KV80" s="169"/>
      <c r="KW80" s="169"/>
      <c r="KX80" s="169" t="str">
        <f>$FD$80</f>
        <v/>
      </c>
      <c r="KY80" s="169"/>
      <c r="KZ80" s="169"/>
      <c r="LA80" s="171" t="s">
        <v>60</v>
      </c>
      <c r="LB80" s="171"/>
      <c r="LC80" s="175" t="str">
        <f>$FI$80</f>
        <v/>
      </c>
      <c r="LD80" s="175"/>
      <c r="LE80" s="175"/>
      <c r="LF80" s="175"/>
      <c r="LG80" s="175"/>
      <c r="LH80" s="175"/>
      <c r="LI80" s="175"/>
      <c r="LJ80" s="175"/>
      <c r="LK80" s="171" t="s">
        <v>59</v>
      </c>
      <c r="LL80" s="172"/>
      <c r="LM80" s="26"/>
      <c r="LN80" s="26"/>
      <c r="LO80" s="26"/>
      <c r="LP80" s="27"/>
      <c r="LQ80" s="28"/>
      <c r="LR80" s="506"/>
      <c r="LS80" s="501"/>
      <c r="LT80" s="501"/>
      <c r="LU80" s="501"/>
      <c r="LV80" s="501"/>
      <c r="LW80" s="502"/>
      <c r="LX80" s="28"/>
      <c r="LY80" s="2"/>
      <c r="LZ80" s="2"/>
    </row>
    <row r="81" spans="1:338" ht="12" customHeight="1" x14ac:dyDescent="0.15">
      <c r="A81" s="4"/>
      <c r="B81" s="4"/>
      <c r="C81" s="186"/>
      <c r="D81" s="187"/>
      <c r="E81" s="187"/>
      <c r="F81" s="187"/>
      <c r="G81" s="187"/>
      <c r="H81" s="188"/>
      <c r="I81" s="202"/>
      <c r="J81" s="165"/>
      <c r="K81" s="165"/>
      <c r="L81" s="165"/>
      <c r="M81" s="165"/>
      <c r="N81" s="165"/>
      <c r="O81" s="165"/>
      <c r="P81" s="165"/>
      <c r="Q81" s="165"/>
      <c r="R81" s="166"/>
      <c r="S81" s="272" t="s">
        <v>32</v>
      </c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65" t="s">
        <v>35</v>
      </c>
      <c r="AI81" s="266"/>
      <c r="AJ81" s="266"/>
      <c r="AK81" s="266"/>
      <c r="AL81" s="266"/>
      <c r="AM81" s="266"/>
      <c r="AN81" s="266"/>
      <c r="AO81" s="266"/>
      <c r="AP81" s="267"/>
      <c r="AQ81" s="281"/>
      <c r="AR81" s="266"/>
      <c r="AS81" s="266"/>
      <c r="AT81" s="266"/>
      <c r="AU81" s="266"/>
      <c r="AV81" s="267"/>
      <c r="AW81" s="275" t="s">
        <v>36</v>
      </c>
      <c r="AX81" s="276"/>
      <c r="AY81" s="276"/>
      <c r="AZ81" s="277"/>
      <c r="BA81" s="281"/>
      <c r="BB81" s="266"/>
      <c r="BC81" s="266"/>
      <c r="BD81" s="266"/>
      <c r="BE81" s="266"/>
      <c r="BF81" s="267"/>
      <c r="BG81" s="275" t="s">
        <v>37</v>
      </c>
      <c r="BH81" s="276"/>
      <c r="BI81" s="276"/>
      <c r="BJ81" s="277"/>
      <c r="BK81" s="281"/>
      <c r="BL81" s="266"/>
      <c r="BM81" s="266"/>
      <c r="BN81" s="266"/>
      <c r="BO81" s="266"/>
      <c r="BP81" s="525"/>
      <c r="BQ81" s="163" t="s">
        <v>39</v>
      </c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4"/>
      <c r="CC81" s="11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4"/>
      <c r="CQ81" s="12"/>
      <c r="CR81" s="12"/>
      <c r="CS81" s="12"/>
      <c r="CT81" s="12"/>
      <c r="CU81" s="12"/>
      <c r="CV81" s="12"/>
      <c r="CW81" s="12"/>
      <c r="CX81" s="4"/>
      <c r="CY81" s="4"/>
      <c r="CZ81" s="4"/>
      <c r="DA81" s="3"/>
      <c r="DB81" s="3"/>
      <c r="DC81" s="26"/>
      <c r="DD81" s="179"/>
      <c r="DE81" s="180"/>
      <c r="DF81" s="180"/>
      <c r="DG81" s="180"/>
      <c r="DH81" s="182"/>
      <c r="DI81" s="180"/>
      <c r="DJ81" s="180"/>
      <c r="DK81" s="180"/>
      <c r="DL81" s="180"/>
      <c r="DM81" s="182"/>
      <c r="DN81" s="180"/>
      <c r="DO81" s="180"/>
      <c r="DP81" s="180"/>
      <c r="DQ81" s="180"/>
      <c r="DR81" s="530"/>
      <c r="DS81" s="530"/>
      <c r="DT81" s="530"/>
      <c r="DU81" s="180"/>
      <c r="DV81" s="180"/>
      <c r="DW81" s="180"/>
      <c r="DX81" s="180"/>
      <c r="DY81" s="182"/>
      <c r="DZ81" s="180"/>
      <c r="EA81" s="180"/>
      <c r="EB81" s="180"/>
      <c r="EC81" s="180"/>
      <c r="ED81" s="182"/>
      <c r="EE81" s="180"/>
      <c r="EF81" s="180"/>
      <c r="EG81" s="180"/>
      <c r="EH81" s="180"/>
      <c r="EI81" s="530"/>
      <c r="EJ81" s="530"/>
      <c r="EK81" s="531"/>
      <c r="EL81" s="483"/>
      <c r="EM81" s="170"/>
      <c r="EN81" s="170"/>
      <c r="EO81" s="170"/>
      <c r="EP81" s="170"/>
      <c r="EQ81" s="170"/>
      <c r="ER81" s="170"/>
      <c r="ES81" s="170"/>
      <c r="ET81" s="170"/>
      <c r="EU81" s="170"/>
      <c r="EV81" s="170"/>
      <c r="EW81" s="170"/>
      <c r="EX81" s="170"/>
      <c r="EY81" s="170"/>
      <c r="EZ81" s="170"/>
      <c r="FA81" s="170"/>
      <c r="FB81" s="170"/>
      <c r="FC81" s="170"/>
      <c r="FD81" s="170"/>
      <c r="FE81" s="170"/>
      <c r="FF81" s="170"/>
      <c r="FG81" s="173"/>
      <c r="FH81" s="173"/>
      <c r="FI81" s="176"/>
      <c r="FJ81" s="176"/>
      <c r="FK81" s="176"/>
      <c r="FL81" s="176"/>
      <c r="FM81" s="176"/>
      <c r="FN81" s="176"/>
      <c r="FO81" s="176"/>
      <c r="FP81" s="176"/>
      <c r="FQ81" s="173"/>
      <c r="FR81" s="174"/>
      <c r="FS81" s="26"/>
      <c r="FT81" s="26"/>
      <c r="FU81" s="26"/>
      <c r="FV81" s="26"/>
      <c r="FW81" s="29"/>
      <c r="FX81" s="26"/>
      <c r="FY81" s="26"/>
      <c r="FZ81" s="26"/>
      <c r="GA81" s="179"/>
      <c r="GB81" s="180"/>
      <c r="GC81" s="180"/>
      <c r="GD81" s="180"/>
      <c r="GE81" s="182"/>
      <c r="GF81" s="180"/>
      <c r="GG81" s="180"/>
      <c r="GH81" s="180"/>
      <c r="GI81" s="180"/>
      <c r="GJ81" s="182"/>
      <c r="GK81" s="180"/>
      <c r="GL81" s="180"/>
      <c r="GM81" s="180"/>
      <c r="GN81" s="180"/>
      <c r="GO81" s="530"/>
      <c r="GP81" s="530"/>
      <c r="GQ81" s="530"/>
      <c r="GR81" s="180"/>
      <c r="GS81" s="180"/>
      <c r="GT81" s="180"/>
      <c r="GU81" s="180"/>
      <c r="GV81" s="182"/>
      <c r="GW81" s="180"/>
      <c r="GX81" s="180"/>
      <c r="GY81" s="180"/>
      <c r="GZ81" s="180"/>
      <c r="HA81" s="182"/>
      <c r="HB81" s="180"/>
      <c r="HC81" s="180"/>
      <c r="HD81" s="180"/>
      <c r="HE81" s="180"/>
      <c r="HF81" s="530"/>
      <c r="HG81" s="530"/>
      <c r="HH81" s="531"/>
      <c r="HI81" s="483"/>
      <c r="HJ81" s="170"/>
      <c r="HK81" s="170"/>
      <c r="HL81" s="170"/>
      <c r="HM81" s="170"/>
      <c r="HN81" s="170"/>
      <c r="HO81" s="170"/>
      <c r="HP81" s="170"/>
      <c r="HQ81" s="170"/>
      <c r="HR81" s="170"/>
      <c r="HS81" s="170"/>
      <c r="HT81" s="170"/>
      <c r="HU81" s="170"/>
      <c r="HV81" s="170"/>
      <c r="HW81" s="170"/>
      <c r="HX81" s="170"/>
      <c r="HY81" s="170"/>
      <c r="HZ81" s="170"/>
      <c r="IA81" s="170"/>
      <c r="IB81" s="170"/>
      <c r="IC81" s="170"/>
      <c r="ID81" s="173"/>
      <c r="IE81" s="173"/>
      <c r="IF81" s="176"/>
      <c r="IG81" s="176"/>
      <c r="IH81" s="176"/>
      <c r="II81" s="176"/>
      <c r="IJ81" s="176"/>
      <c r="IK81" s="176"/>
      <c r="IL81" s="176"/>
      <c r="IM81" s="176"/>
      <c r="IN81" s="173"/>
      <c r="IO81" s="174"/>
      <c r="IP81" s="26"/>
      <c r="IQ81" s="26"/>
      <c r="IR81" s="26"/>
      <c r="IS81" s="26"/>
      <c r="IT81" s="29"/>
      <c r="IU81" s="26"/>
      <c r="IV81" s="26"/>
      <c r="IW81" s="26"/>
      <c r="IX81" s="179"/>
      <c r="IY81" s="180"/>
      <c r="IZ81" s="180"/>
      <c r="JA81" s="180"/>
      <c r="JB81" s="182"/>
      <c r="JC81" s="180"/>
      <c r="JD81" s="180"/>
      <c r="JE81" s="180"/>
      <c r="JF81" s="180"/>
      <c r="JG81" s="182"/>
      <c r="JH81" s="180"/>
      <c r="JI81" s="180"/>
      <c r="JJ81" s="180"/>
      <c r="JK81" s="180"/>
      <c r="JL81" s="530"/>
      <c r="JM81" s="530"/>
      <c r="JN81" s="530"/>
      <c r="JO81" s="180"/>
      <c r="JP81" s="180"/>
      <c r="JQ81" s="180"/>
      <c r="JR81" s="180"/>
      <c r="JS81" s="182"/>
      <c r="JT81" s="180"/>
      <c r="JU81" s="180"/>
      <c r="JV81" s="180"/>
      <c r="JW81" s="180"/>
      <c r="JX81" s="182"/>
      <c r="JY81" s="180"/>
      <c r="JZ81" s="180"/>
      <c r="KA81" s="180"/>
      <c r="KB81" s="180"/>
      <c r="KC81" s="530"/>
      <c r="KD81" s="530"/>
      <c r="KE81" s="531"/>
      <c r="KF81" s="483"/>
      <c r="KG81" s="170"/>
      <c r="KH81" s="170"/>
      <c r="KI81" s="170"/>
      <c r="KJ81" s="170"/>
      <c r="KK81" s="170"/>
      <c r="KL81" s="170"/>
      <c r="KM81" s="170"/>
      <c r="KN81" s="170"/>
      <c r="KO81" s="170"/>
      <c r="KP81" s="170"/>
      <c r="KQ81" s="170"/>
      <c r="KR81" s="170"/>
      <c r="KS81" s="170"/>
      <c r="KT81" s="170"/>
      <c r="KU81" s="170"/>
      <c r="KV81" s="170"/>
      <c r="KW81" s="170"/>
      <c r="KX81" s="170"/>
      <c r="KY81" s="170"/>
      <c r="KZ81" s="170"/>
      <c r="LA81" s="173"/>
      <c r="LB81" s="173"/>
      <c r="LC81" s="176"/>
      <c r="LD81" s="176"/>
      <c r="LE81" s="176"/>
      <c r="LF81" s="176"/>
      <c r="LG81" s="176"/>
      <c r="LH81" s="176"/>
      <c r="LI81" s="176"/>
      <c r="LJ81" s="176"/>
      <c r="LK81" s="173"/>
      <c r="LL81" s="174"/>
      <c r="LM81" s="26"/>
      <c r="LN81" s="26"/>
      <c r="LO81" s="26"/>
      <c r="LP81" s="27"/>
      <c r="LQ81" s="28"/>
      <c r="LR81" s="506"/>
      <c r="LS81" s="501"/>
      <c r="LT81" s="501"/>
      <c r="LU81" s="501"/>
      <c r="LV81" s="501"/>
      <c r="LW81" s="502"/>
      <c r="LX81" s="28"/>
      <c r="LY81" s="2"/>
      <c r="LZ81" s="2"/>
    </row>
    <row r="82" spans="1:338" ht="11.25" customHeight="1" x14ac:dyDescent="0.15">
      <c r="A82" s="4"/>
      <c r="B82" s="4"/>
      <c r="C82" s="186"/>
      <c r="D82" s="187"/>
      <c r="E82" s="187"/>
      <c r="F82" s="187"/>
      <c r="G82" s="187"/>
      <c r="H82" s="188"/>
      <c r="I82" s="202"/>
      <c r="J82" s="165"/>
      <c r="K82" s="165"/>
      <c r="L82" s="165"/>
      <c r="M82" s="165"/>
      <c r="N82" s="165"/>
      <c r="O82" s="165"/>
      <c r="P82" s="165"/>
      <c r="Q82" s="165"/>
      <c r="R82" s="166"/>
      <c r="S82" s="195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263"/>
      <c r="AI82" s="245"/>
      <c r="AJ82" s="245"/>
      <c r="AK82" s="245"/>
      <c r="AL82" s="245"/>
      <c r="AM82" s="245"/>
      <c r="AN82" s="245"/>
      <c r="AO82" s="245"/>
      <c r="AP82" s="260"/>
      <c r="AQ82" s="244"/>
      <c r="AR82" s="245"/>
      <c r="AS82" s="245"/>
      <c r="AT82" s="245"/>
      <c r="AU82" s="245"/>
      <c r="AV82" s="260"/>
      <c r="AW82" s="253"/>
      <c r="AX82" s="254"/>
      <c r="AY82" s="254"/>
      <c r="AZ82" s="255"/>
      <c r="BA82" s="244"/>
      <c r="BB82" s="245"/>
      <c r="BC82" s="245"/>
      <c r="BD82" s="245"/>
      <c r="BE82" s="245"/>
      <c r="BF82" s="260"/>
      <c r="BG82" s="253"/>
      <c r="BH82" s="254"/>
      <c r="BI82" s="254"/>
      <c r="BJ82" s="255"/>
      <c r="BK82" s="244"/>
      <c r="BL82" s="245"/>
      <c r="BM82" s="245"/>
      <c r="BN82" s="245"/>
      <c r="BO82" s="245"/>
      <c r="BP82" s="246"/>
      <c r="BQ82" s="165"/>
      <c r="BR82" s="165"/>
      <c r="BS82" s="165"/>
      <c r="BT82" s="165"/>
      <c r="BU82" s="165"/>
      <c r="BV82" s="165"/>
      <c r="BW82" s="165"/>
      <c r="BX82" s="165"/>
      <c r="BY82" s="165"/>
      <c r="BZ82" s="165"/>
      <c r="CA82" s="165"/>
      <c r="CB82" s="166"/>
      <c r="CC82" s="11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4"/>
      <c r="CQ82" s="12"/>
      <c r="CR82" s="12"/>
      <c r="CS82" s="12"/>
      <c r="CT82" s="12"/>
      <c r="CU82" s="12"/>
      <c r="CV82" s="12"/>
      <c r="CW82" s="12"/>
      <c r="CX82" s="4"/>
      <c r="CY82" s="4"/>
      <c r="CZ82" s="4"/>
      <c r="DA82" s="3"/>
      <c r="DB82" s="3"/>
      <c r="DC82" s="26"/>
      <c r="DD82" s="179"/>
      <c r="DE82" s="180"/>
      <c r="DF82" s="180"/>
      <c r="DG82" s="180"/>
      <c r="DH82" s="182"/>
      <c r="DI82" s="180"/>
      <c r="DJ82" s="180"/>
      <c r="DK82" s="180"/>
      <c r="DL82" s="180"/>
      <c r="DM82" s="182"/>
      <c r="DN82" s="180"/>
      <c r="DO82" s="180"/>
      <c r="DP82" s="180"/>
      <c r="DQ82" s="180"/>
      <c r="DR82" s="530"/>
      <c r="DS82" s="530"/>
      <c r="DT82" s="530"/>
      <c r="DU82" s="180"/>
      <c r="DV82" s="180"/>
      <c r="DW82" s="180"/>
      <c r="DX82" s="180"/>
      <c r="DY82" s="182"/>
      <c r="DZ82" s="180"/>
      <c r="EA82" s="180"/>
      <c r="EB82" s="180"/>
      <c r="EC82" s="180"/>
      <c r="ED82" s="182"/>
      <c r="EE82" s="180"/>
      <c r="EF82" s="180"/>
      <c r="EG82" s="180"/>
      <c r="EH82" s="180"/>
      <c r="EI82" s="530"/>
      <c r="EJ82" s="530"/>
      <c r="EK82" s="531"/>
      <c r="EL82" s="483"/>
      <c r="EM82" s="170"/>
      <c r="EN82" s="170"/>
      <c r="EO82" s="170"/>
      <c r="EP82" s="170"/>
      <c r="EQ82" s="170"/>
      <c r="ER82" s="170"/>
      <c r="ES82" s="170"/>
      <c r="ET82" s="170"/>
      <c r="EU82" s="170"/>
      <c r="EV82" s="170"/>
      <c r="EW82" s="170"/>
      <c r="EX82" s="170"/>
      <c r="EY82" s="170"/>
      <c r="EZ82" s="170"/>
      <c r="FA82" s="170"/>
      <c r="FB82" s="170"/>
      <c r="FC82" s="170"/>
      <c r="FD82" s="170"/>
      <c r="FE82" s="170"/>
      <c r="FF82" s="170"/>
      <c r="FG82" s="173"/>
      <c r="FH82" s="173"/>
      <c r="FI82" s="176"/>
      <c r="FJ82" s="176"/>
      <c r="FK82" s="176"/>
      <c r="FL82" s="176"/>
      <c r="FM82" s="176"/>
      <c r="FN82" s="176"/>
      <c r="FO82" s="176"/>
      <c r="FP82" s="176"/>
      <c r="FQ82" s="173"/>
      <c r="FR82" s="174"/>
      <c r="FS82" s="26"/>
      <c r="FT82" s="26"/>
      <c r="FU82" s="26"/>
      <c r="FV82" s="26"/>
      <c r="FW82" s="29"/>
      <c r="FX82" s="26"/>
      <c r="FY82" s="26"/>
      <c r="FZ82" s="26"/>
      <c r="GA82" s="485"/>
      <c r="GB82" s="225"/>
      <c r="GC82" s="225"/>
      <c r="GD82" s="225"/>
      <c r="GE82" s="224"/>
      <c r="GF82" s="225"/>
      <c r="GG82" s="225"/>
      <c r="GH82" s="225"/>
      <c r="GI82" s="225"/>
      <c r="GJ82" s="224"/>
      <c r="GK82" s="225"/>
      <c r="GL82" s="225"/>
      <c r="GM82" s="225"/>
      <c r="GN82" s="225"/>
      <c r="GO82" s="532"/>
      <c r="GP82" s="532"/>
      <c r="GQ82" s="532"/>
      <c r="GR82" s="225"/>
      <c r="GS82" s="225"/>
      <c r="GT82" s="225"/>
      <c r="GU82" s="225"/>
      <c r="GV82" s="224"/>
      <c r="GW82" s="225"/>
      <c r="GX82" s="225"/>
      <c r="GY82" s="225"/>
      <c r="GZ82" s="225"/>
      <c r="HA82" s="224"/>
      <c r="HB82" s="225"/>
      <c r="HC82" s="225"/>
      <c r="HD82" s="225"/>
      <c r="HE82" s="225"/>
      <c r="HF82" s="532"/>
      <c r="HG82" s="532"/>
      <c r="HH82" s="533"/>
      <c r="HI82" s="484"/>
      <c r="HJ82" s="214"/>
      <c r="HK82" s="214"/>
      <c r="HL82" s="214"/>
      <c r="HM82" s="214"/>
      <c r="HN82" s="214"/>
      <c r="HO82" s="214"/>
      <c r="HP82" s="214"/>
      <c r="HQ82" s="214"/>
      <c r="HR82" s="214"/>
      <c r="HS82" s="214"/>
      <c r="HT82" s="214"/>
      <c r="HU82" s="214"/>
      <c r="HV82" s="214"/>
      <c r="HW82" s="214"/>
      <c r="HX82" s="214"/>
      <c r="HY82" s="214"/>
      <c r="HZ82" s="214"/>
      <c r="IA82" s="214"/>
      <c r="IB82" s="214"/>
      <c r="IC82" s="214"/>
      <c r="ID82" s="226"/>
      <c r="IE82" s="226"/>
      <c r="IF82" s="227"/>
      <c r="IG82" s="227"/>
      <c r="IH82" s="227"/>
      <c r="II82" s="227"/>
      <c r="IJ82" s="227"/>
      <c r="IK82" s="227"/>
      <c r="IL82" s="227"/>
      <c r="IM82" s="227"/>
      <c r="IN82" s="226"/>
      <c r="IO82" s="228"/>
      <c r="IP82" s="26"/>
      <c r="IQ82" s="26"/>
      <c r="IR82" s="26"/>
      <c r="IS82" s="26"/>
      <c r="IT82" s="29"/>
      <c r="IU82" s="26"/>
      <c r="IV82" s="26"/>
      <c r="IW82" s="26"/>
      <c r="IX82" s="485"/>
      <c r="IY82" s="225"/>
      <c r="IZ82" s="225"/>
      <c r="JA82" s="225"/>
      <c r="JB82" s="224"/>
      <c r="JC82" s="225"/>
      <c r="JD82" s="225"/>
      <c r="JE82" s="225"/>
      <c r="JF82" s="225"/>
      <c r="JG82" s="224"/>
      <c r="JH82" s="225"/>
      <c r="JI82" s="225"/>
      <c r="JJ82" s="225"/>
      <c r="JK82" s="225"/>
      <c r="JL82" s="532"/>
      <c r="JM82" s="532"/>
      <c r="JN82" s="532"/>
      <c r="JO82" s="225"/>
      <c r="JP82" s="225"/>
      <c r="JQ82" s="225"/>
      <c r="JR82" s="225"/>
      <c r="JS82" s="224"/>
      <c r="JT82" s="225"/>
      <c r="JU82" s="225"/>
      <c r="JV82" s="225"/>
      <c r="JW82" s="225"/>
      <c r="JX82" s="224"/>
      <c r="JY82" s="225"/>
      <c r="JZ82" s="225"/>
      <c r="KA82" s="225"/>
      <c r="KB82" s="225"/>
      <c r="KC82" s="532"/>
      <c r="KD82" s="532"/>
      <c r="KE82" s="533"/>
      <c r="KF82" s="484"/>
      <c r="KG82" s="214"/>
      <c r="KH82" s="214"/>
      <c r="KI82" s="214"/>
      <c r="KJ82" s="214"/>
      <c r="KK82" s="214"/>
      <c r="KL82" s="214"/>
      <c r="KM82" s="214"/>
      <c r="KN82" s="214"/>
      <c r="KO82" s="214"/>
      <c r="KP82" s="214"/>
      <c r="KQ82" s="214"/>
      <c r="KR82" s="214"/>
      <c r="KS82" s="214"/>
      <c r="KT82" s="214"/>
      <c r="KU82" s="214"/>
      <c r="KV82" s="214"/>
      <c r="KW82" s="214"/>
      <c r="KX82" s="214"/>
      <c r="KY82" s="214"/>
      <c r="KZ82" s="214"/>
      <c r="LA82" s="226"/>
      <c r="LB82" s="226"/>
      <c r="LC82" s="227"/>
      <c r="LD82" s="227"/>
      <c r="LE82" s="227"/>
      <c r="LF82" s="227"/>
      <c r="LG82" s="227"/>
      <c r="LH82" s="227"/>
      <c r="LI82" s="227"/>
      <c r="LJ82" s="227"/>
      <c r="LK82" s="226"/>
      <c r="LL82" s="228"/>
      <c r="LM82" s="26"/>
      <c r="LN82" s="26"/>
      <c r="LO82" s="26"/>
      <c r="LP82" s="27"/>
      <c r="LQ82" s="28"/>
      <c r="LR82" s="506"/>
      <c r="LS82" s="501"/>
      <c r="LT82" s="501"/>
      <c r="LU82" s="501"/>
      <c r="LV82" s="501"/>
      <c r="LW82" s="502"/>
      <c r="LX82" s="28"/>
      <c r="LY82" s="2"/>
      <c r="LZ82" s="2"/>
    </row>
    <row r="83" spans="1:338" ht="3.75" customHeight="1" x14ac:dyDescent="0.15">
      <c r="A83" s="4"/>
      <c r="B83" s="4"/>
      <c r="C83" s="186"/>
      <c r="D83" s="187"/>
      <c r="E83" s="187"/>
      <c r="F83" s="187"/>
      <c r="G83" s="187"/>
      <c r="H83" s="188"/>
      <c r="I83" s="202"/>
      <c r="J83" s="165"/>
      <c r="K83" s="165"/>
      <c r="L83" s="165"/>
      <c r="M83" s="165"/>
      <c r="N83" s="165"/>
      <c r="O83" s="165"/>
      <c r="P83" s="165"/>
      <c r="Q83" s="165"/>
      <c r="R83" s="166"/>
      <c r="S83" s="195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263"/>
      <c r="AI83" s="245"/>
      <c r="AJ83" s="245"/>
      <c r="AK83" s="245"/>
      <c r="AL83" s="245"/>
      <c r="AM83" s="245"/>
      <c r="AN83" s="245"/>
      <c r="AO83" s="245"/>
      <c r="AP83" s="260"/>
      <c r="AQ83" s="244"/>
      <c r="AR83" s="245"/>
      <c r="AS83" s="245"/>
      <c r="AT83" s="245"/>
      <c r="AU83" s="245"/>
      <c r="AV83" s="260"/>
      <c r="AW83" s="253"/>
      <c r="AX83" s="254"/>
      <c r="AY83" s="254"/>
      <c r="AZ83" s="255"/>
      <c r="BA83" s="244"/>
      <c r="BB83" s="245"/>
      <c r="BC83" s="245"/>
      <c r="BD83" s="245"/>
      <c r="BE83" s="245"/>
      <c r="BF83" s="260"/>
      <c r="BG83" s="253"/>
      <c r="BH83" s="254"/>
      <c r="BI83" s="254"/>
      <c r="BJ83" s="255"/>
      <c r="BK83" s="244"/>
      <c r="BL83" s="245"/>
      <c r="BM83" s="245"/>
      <c r="BN83" s="245"/>
      <c r="BO83" s="245"/>
      <c r="BP83" s="246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6"/>
      <c r="CC83" s="11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4"/>
      <c r="CQ83" s="12"/>
      <c r="CR83" s="12"/>
      <c r="CS83" s="12"/>
      <c r="CT83" s="12"/>
      <c r="CU83" s="12"/>
      <c r="CV83" s="12"/>
      <c r="CW83" s="12"/>
      <c r="CX83" s="4"/>
      <c r="CY83" s="4"/>
      <c r="CZ83" s="4"/>
      <c r="DA83" s="3"/>
      <c r="DB83" s="3"/>
      <c r="DC83" s="26"/>
      <c r="DD83" s="54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6"/>
      <c r="DW83" s="460" t="s">
        <v>17</v>
      </c>
      <c r="DX83" s="461"/>
      <c r="DY83" s="461"/>
      <c r="DZ83" s="462"/>
      <c r="EA83" s="472" t="s">
        <v>2</v>
      </c>
      <c r="EB83" s="467"/>
      <c r="EC83" s="467"/>
      <c r="ED83" s="468"/>
      <c r="EE83" s="467" t="s">
        <v>3</v>
      </c>
      <c r="EF83" s="467"/>
      <c r="EG83" s="467"/>
      <c r="EH83" s="467"/>
      <c r="EI83" s="472" t="s">
        <v>67</v>
      </c>
      <c r="EJ83" s="467"/>
      <c r="EK83" s="467"/>
      <c r="EL83" s="467"/>
      <c r="EM83" s="466" t="s">
        <v>5</v>
      </c>
      <c r="EN83" s="467"/>
      <c r="EO83" s="467"/>
      <c r="EP83" s="468"/>
      <c r="EQ83" s="467" t="s">
        <v>2</v>
      </c>
      <c r="ER83" s="467"/>
      <c r="ES83" s="467"/>
      <c r="ET83" s="474"/>
      <c r="EU83" s="472" t="s">
        <v>3</v>
      </c>
      <c r="EV83" s="467"/>
      <c r="EW83" s="467"/>
      <c r="EX83" s="467"/>
      <c r="EY83" s="466" t="s">
        <v>4</v>
      </c>
      <c r="EZ83" s="467"/>
      <c r="FA83" s="467"/>
      <c r="FB83" s="468"/>
      <c r="FC83" s="467" t="s">
        <v>5</v>
      </c>
      <c r="FD83" s="467"/>
      <c r="FE83" s="467"/>
      <c r="FF83" s="474"/>
      <c r="FG83" s="467" t="s">
        <v>2</v>
      </c>
      <c r="FH83" s="467"/>
      <c r="FI83" s="467"/>
      <c r="FJ83" s="467"/>
      <c r="FK83" s="466" t="s">
        <v>3</v>
      </c>
      <c r="FL83" s="467"/>
      <c r="FM83" s="467"/>
      <c r="FN83" s="468"/>
      <c r="FO83" s="467" t="s">
        <v>6</v>
      </c>
      <c r="FP83" s="467"/>
      <c r="FQ83" s="467"/>
      <c r="FR83" s="474"/>
      <c r="FS83" s="26"/>
      <c r="FT83" s="26"/>
      <c r="FU83" s="26"/>
      <c r="FV83" s="26"/>
      <c r="FW83" s="29"/>
      <c r="FX83" s="26"/>
      <c r="FY83" s="26"/>
      <c r="FZ83" s="26"/>
      <c r="GA83" s="54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460" t="s">
        <v>17</v>
      </c>
      <c r="GU83" s="461"/>
      <c r="GV83" s="461"/>
      <c r="GW83" s="462"/>
      <c r="GX83" s="467" t="s">
        <v>2</v>
      </c>
      <c r="GY83" s="467"/>
      <c r="GZ83" s="467"/>
      <c r="HA83" s="467"/>
      <c r="HB83" s="466" t="s">
        <v>3</v>
      </c>
      <c r="HC83" s="467"/>
      <c r="HD83" s="467"/>
      <c r="HE83" s="474"/>
      <c r="HF83" s="472" t="s">
        <v>67</v>
      </c>
      <c r="HG83" s="467"/>
      <c r="HH83" s="467"/>
      <c r="HI83" s="467"/>
      <c r="HJ83" s="466" t="s">
        <v>5</v>
      </c>
      <c r="HK83" s="467"/>
      <c r="HL83" s="467"/>
      <c r="HM83" s="468"/>
      <c r="HN83" s="467" t="s">
        <v>2</v>
      </c>
      <c r="HO83" s="467"/>
      <c r="HP83" s="467"/>
      <c r="HQ83" s="474"/>
      <c r="HR83" s="467" t="s">
        <v>3</v>
      </c>
      <c r="HS83" s="467"/>
      <c r="HT83" s="467"/>
      <c r="HU83" s="467"/>
      <c r="HV83" s="466" t="s">
        <v>4</v>
      </c>
      <c r="HW83" s="467"/>
      <c r="HX83" s="467"/>
      <c r="HY83" s="468"/>
      <c r="HZ83" s="467" t="s">
        <v>5</v>
      </c>
      <c r="IA83" s="467"/>
      <c r="IB83" s="467"/>
      <c r="IC83" s="467"/>
      <c r="ID83" s="472" t="s">
        <v>2</v>
      </c>
      <c r="IE83" s="467"/>
      <c r="IF83" s="467"/>
      <c r="IG83" s="467"/>
      <c r="IH83" s="466" t="s">
        <v>3</v>
      </c>
      <c r="II83" s="467"/>
      <c r="IJ83" s="467"/>
      <c r="IK83" s="468"/>
      <c r="IL83" s="467" t="s">
        <v>6</v>
      </c>
      <c r="IM83" s="467"/>
      <c r="IN83" s="467"/>
      <c r="IO83" s="474"/>
      <c r="IP83" s="26"/>
      <c r="IQ83" s="26"/>
      <c r="IR83" s="26"/>
      <c r="IS83" s="26"/>
      <c r="IT83" s="29"/>
      <c r="IU83" s="26"/>
      <c r="IV83" s="26"/>
      <c r="IW83" s="26"/>
      <c r="IX83" s="57"/>
      <c r="IY83" s="58"/>
      <c r="IZ83" s="58"/>
      <c r="JA83" s="58"/>
      <c r="JB83" s="58"/>
      <c r="JC83" s="58"/>
      <c r="JD83" s="58"/>
      <c r="JE83" s="58"/>
      <c r="JF83" s="58"/>
      <c r="JG83" s="58"/>
      <c r="JH83" s="58"/>
      <c r="JI83" s="58"/>
      <c r="JJ83" s="58"/>
      <c r="JK83" s="58"/>
      <c r="JL83" s="58"/>
      <c r="JM83" s="58"/>
      <c r="JN83" s="58"/>
      <c r="JO83" s="58"/>
      <c r="JP83" s="58"/>
      <c r="JQ83" s="463" t="s">
        <v>17</v>
      </c>
      <c r="JR83" s="464"/>
      <c r="JS83" s="464"/>
      <c r="JT83" s="465"/>
      <c r="JU83" s="470" t="s">
        <v>2</v>
      </c>
      <c r="JV83" s="470"/>
      <c r="JW83" s="470"/>
      <c r="JX83" s="470"/>
      <c r="JY83" s="469" t="s">
        <v>3</v>
      </c>
      <c r="JZ83" s="470"/>
      <c r="KA83" s="470"/>
      <c r="KB83" s="475"/>
      <c r="KC83" s="473" t="s">
        <v>67</v>
      </c>
      <c r="KD83" s="470"/>
      <c r="KE83" s="470"/>
      <c r="KF83" s="470"/>
      <c r="KG83" s="469" t="s">
        <v>5</v>
      </c>
      <c r="KH83" s="470"/>
      <c r="KI83" s="470"/>
      <c r="KJ83" s="471"/>
      <c r="KK83" s="470" t="s">
        <v>2</v>
      </c>
      <c r="KL83" s="470"/>
      <c r="KM83" s="470"/>
      <c r="KN83" s="475"/>
      <c r="KO83" s="470" t="s">
        <v>3</v>
      </c>
      <c r="KP83" s="470"/>
      <c r="KQ83" s="470"/>
      <c r="KR83" s="470"/>
      <c r="KS83" s="469" t="s">
        <v>4</v>
      </c>
      <c r="KT83" s="470"/>
      <c r="KU83" s="470"/>
      <c r="KV83" s="471"/>
      <c r="KW83" s="470" t="s">
        <v>5</v>
      </c>
      <c r="KX83" s="470"/>
      <c r="KY83" s="470"/>
      <c r="KZ83" s="470"/>
      <c r="LA83" s="473" t="s">
        <v>2</v>
      </c>
      <c r="LB83" s="470"/>
      <c r="LC83" s="470"/>
      <c r="LD83" s="470"/>
      <c r="LE83" s="469" t="s">
        <v>3</v>
      </c>
      <c r="LF83" s="470"/>
      <c r="LG83" s="470"/>
      <c r="LH83" s="471"/>
      <c r="LI83" s="470" t="s">
        <v>6</v>
      </c>
      <c r="LJ83" s="470"/>
      <c r="LK83" s="470"/>
      <c r="LL83" s="475"/>
      <c r="LM83" s="26"/>
      <c r="LN83" s="26"/>
      <c r="LO83" s="26"/>
      <c r="LP83" s="27"/>
      <c r="LQ83" s="28"/>
      <c r="LR83" s="506"/>
      <c r="LS83" s="501"/>
      <c r="LT83" s="501"/>
      <c r="LU83" s="501"/>
      <c r="LV83" s="501"/>
      <c r="LW83" s="502"/>
      <c r="LX83" s="28"/>
      <c r="LY83" s="2"/>
      <c r="LZ83" s="2"/>
    </row>
    <row r="84" spans="1:338" ht="3.75" customHeight="1" thickBot="1" x14ac:dyDescent="0.2">
      <c r="A84" s="4"/>
      <c r="B84" s="4"/>
      <c r="C84" s="186"/>
      <c r="D84" s="187"/>
      <c r="E84" s="187"/>
      <c r="F84" s="187"/>
      <c r="G84" s="187"/>
      <c r="H84" s="188"/>
      <c r="I84" s="203"/>
      <c r="J84" s="167"/>
      <c r="K84" s="167"/>
      <c r="L84" s="167"/>
      <c r="M84" s="167"/>
      <c r="N84" s="167"/>
      <c r="O84" s="167"/>
      <c r="P84" s="167"/>
      <c r="Q84" s="167"/>
      <c r="R84" s="168"/>
      <c r="S84" s="198"/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68"/>
      <c r="AI84" s="269"/>
      <c r="AJ84" s="269"/>
      <c r="AK84" s="269"/>
      <c r="AL84" s="269"/>
      <c r="AM84" s="269"/>
      <c r="AN84" s="269"/>
      <c r="AO84" s="269"/>
      <c r="AP84" s="270"/>
      <c r="AQ84" s="282"/>
      <c r="AR84" s="269"/>
      <c r="AS84" s="269"/>
      <c r="AT84" s="269"/>
      <c r="AU84" s="269"/>
      <c r="AV84" s="270"/>
      <c r="AW84" s="278"/>
      <c r="AX84" s="279"/>
      <c r="AY84" s="279"/>
      <c r="AZ84" s="280"/>
      <c r="BA84" s="282"/>
      <c r="BB84" s="269"/>
      <c r="BC84" s="269"/>
      <c r="BD84" s="269"/>
      <c r="BE84" s="269"/>
      <c r="BF84" s="270"/>
      <c r="BG84" s="278"/>
      <c r="BH84" s="279"/>
      <c r="BI84" s="279"/>
      <c r="BJ84" s="280"/>
      <c r="BK84" s="282"/>
      <c r="BL84" s="269"/>
      <c r="BM84" s="269"/>
      <c r="BN84" s="269"/>
      <c r="BO84" s="269"/>
      <c r="BP84" s="526"/>
      <c r="BQ84" s="165"/>
      <c r="BR84" s="165"/>
      <c r="BS84" s="165"/>
      <c r="BT84" s="165"/>
      <c r="BU84" s="165"/>
      <c r="BV84" s="165"/>
      <c r="BW84" s="165"/>
      <c r="BX84" s="165"/>
      <c r="BY84" s="165"/>
      <c r="BZ84" s="165"/>
      <c r="CA84" s="165"/>
      <c r="CB84" s="166"/>
      <c r="CC84" s="11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4"/>
      <c r="CQ84" s="12"/>
      <c r="CR84" s="12"/>
      <c r="CS84" s="12"/>
      <c r="CT84" s="12"/>
      <c r="CU84" s="12"/>
      <c r="CV84" s="12"/>
      <c r="CW84" s="12"/>
      <c r="CX84" s="4"/>
      <c r="CY84" s="4"/>
      <c r="CZ84" s="4"/>
      <c r="DA84" s="3"/>
      <c r="DB84" s="3"/>
      <c r="DC84" s="26"/>
      <c r="DD84" s="57"/>
      <c r="DE84" s="370" t="s">
        <v>61</v>
      </c>
      <c r="DF84" s="370"/>
      <c r="DG84" s="370"/>
      <c r="DH84" s="370"/>
      <c r="DI84" s="370"/>
      <c r="DJ84" s="370"/>
      <c r="DK84" s="370"/>
      <c r="DL84" s="370"/>
      <c r="DM84" s="370"/>
      <c r="DN84" s="370"/>
      <c r="DO84" s="370"/>
      <c r="DP84" s="370"/>
      <c r="DQ84" s="370"/>
      <c r="DR84" s="370"/>
      <c r="DS84" s="370"/>
      <c r="DT84" s="370"/>
      <c r="DU84" s="370"/>
      <c r="DV84" s="59"/>
      <c r="DW84" s="463"/>
      <c r="DX84" s="464"/>
      <c r="DY84" s="464"/>
      <c r="DZ84" s="465"/>
      <c r="EA84" s="473"/>
      <c r="EB84" s="470"/>
      <c r="EC84" s="470"/>
      <c r="ED84" s="471"/>
      <c r="EE84" s="470"/>
      <c r="EF84" s="470"/>
      <c r="EG84" s="470"/>
      <c r="EH84" s="470"/>
      <c r="EI84" s="473"/>
      <c r="EJ84" s="470"/>
      <c r="EK84" s="470"/>
      <c r="EL84" s="470"/>
      <c r="EM84" s="469"/>
      <c r="EN84" s="470"/>
      <c r="EO84" s="470"/>
      <c r="EP84" s="471"/>
      <c r="EQ84" s="470"/>
      <c r="ER84" s="470"/>
      <c r="ES84" s="470"/>
      <c r="ET84" s="475"/>
      <c r="EU84" s="473"/>
      <c r="EV84" s="470"/>
      <c r="EW84" s="470"/>
      <c r="EX84" s="470"/>
      <c r="EY84" s="469"/>
      <c r="EZ84" s="470"/>
      <c r="FA84" s="470"/>
      <c r="FB84" s="471"/>
      <c r="FC84" s="470"/>
      <c r="FD84" s="470"/>
      <c r="FE84" s="470"/>
      <c r="FF84" s="475"/>
      <c r="FG84" s="470"/>
      <c r="FH84" s="470"/>
      <c r="FI84" s="470"/>
      <c r="FJ84" s="470"/>
      <c r="FK84" s="469"/>
      <c r="FL84" s="470"/>
      <c r="FM84" s="470"/>
      <c r="FN84" s="471"/>
      <c r="FO84" s="470"/>
      <c r="FP84" s="470"/>
      <c r="FQ84" s="470"/>
      <c r="FR84" s="475"/>
      <c r="FS84" s="26"/>
      <c r="FT84" s="26"/>
      <c r="FU84" s="26"/>
      <c r="FV84" s="26"/>
      <c r="FW84" s="29"/>
      <c r="FX84" s="26"/>
      <c r="FY84" s="26"/>
      <c r="FZ84" s="26"/>
      <c r="GA84" s="57"/>
      <c r="GB84" s="370" t="s">
        <v>61</v>
      </c>
      <c r="GC84" s="370"/>
      <c r="GD84" s="370"/>
      <c r="GE84" s="370"/>
      <c r="GF84" s="370"/>
      <c r="GG84" s="370"/>
      <c r="GH84" s="370"/>
      <c r="GI84" s="370"/>
      <c r="GJ84" s="370"/>
      <c r="GK84" s="370"/>
      <c r="GL84" s="370"/>
      <c r="GM84" s="370"/>
      <c r="GN84" s="370"/>
      <c r="GO84" s="370"/>
      <c r="GP84" s="370"/>
      <c r="GQ84" s="370"/>
      <c r="GR84" s="370"/>
      <c r="GS84" s="58"/>
      <c r="GT84" s="463"/>
      <c r="GU84" s="464"/>
      <c r="GV84" s="464"/>
      <c r="GW84" s="465"/>
      <c r="GX84" s="470"/>
      <c r="GY84" s="470"/>
      <c r="GZ84" s="470"/>
      <c r="HA84" s="470"/>
      <c r="HB84" s="469"/>
      <c r="HC84" s="470"/>
      <c r="HD84" s="470"/>
      <c r="HE84" s="475"/>
      <c r="HF84" s="473"/>
      <c r="HG84" s="470"/>
      <c r="HH84" s="470"/>
      <c r="HI84" s="470"/>
      <c r="HJ84" s="469"/>
      <c r="HK84" s="470"/>
      <c r="HL84" s="470"/>
      <c r="HM84" s="471"/>
      <c r="HN84" s="470"/>
      <c r="HO84" s="470"/>
      <c r="HP84" s="470"/>
      <c r="HQ84" s="475"/>
      <c r="HR84" s="470"/>
      <c r="HS84" s="470"/>
      <c r="HT84" s="470"/>
      <c r="HU84" s="470"/>
      <c r="HV84" s="469"/>
      <c r="HW84" s="470"/>
      <c r="HX84" s="470"/>
      <c r="HY84" s="471"/>
      <c r="HZ84" s="470"/>
      <c r="IA84" s="470"/>
      <c r="IB84" s="470"/>
      <c r="IC84" s="470"/>
      <c r="ID84" s="473"/>
      <c r="IE84" s="470"/>
      <c r="IF84" s="470"/>
      <c r="IG84" s="470"/>
      <c r="IH84" s="469"/>
      <c r="II84" s="470"/>
      <c r="IJ84" s="470"/>
      <c r="IK84" s="471"/>
      <c r="IL84" s="470"/>
      <c r="IM84" s="470"/>
      <c r="IN84" s="470"/>
      <c r="IO84" s="475"/>
      <c r="IP84" s="26"/>
      <c r="IQ84" s="26"/>
      <c r="IR84" s="26"/>
      <c r="IS84" s="26"/>
      <c r="IT84" s="29"/>
      <c r="IU84" s="26"/>
      <c r="IV84" s="26"/>
      <c r="IW84" s="26"/>
      <c r="IX84" s="57"/>
      <c r="IY84" s="370" t="s">
        <v>61</v>
      </c>
      <c r="IZ84" s="370"/>
      <c r="JA84" s="370"/>
      <c r="JB84" s="370"/>
      <c r="JC84" s="370"/>
      <c r="JD84" s="370"/>
      <c r="JE84" s="370"/>
      <c r="JF84" s="370"/>
      <c r="JG84" s="370"/>
      <c r="JH84" s="370"/>
      <c r="JI84" s="370"/>
      <c r="JJ84" s="370"/>
      <c r="JK84" s="370"/>
      <c r="JL84" s="370"/>
      <c r="JM84" s="370"/>
      <c r="JN84" s="370"/>
      <c r="JO84" s="370"/>
      <c r="JP84" s="58"/>
      <c r="JQ84" s="463"/>
      <c r="JR84" s="464"/>
      <c r="JS84" s="464"/>
      <c r="JT84" s="465"/>
      <c r="JU84" s="470"/>
      <c r="JV84" s="470"/>
      <c r="JW84" s="470"/>
      <c r="JX84" s="470"/>
      <c r="JY84" s="469"/>
      <c r="JZ84" s="470"/>
      <c r="KA84" s="470"/>
      <c r="KB84" s="475"/>
      <c r="KC84" s="473"/>
      <c r="KD84" s="470"/>
      <c r="KE84" s="470"/>
      <c r="KF84" s="470"/>
      <c r="KG84" s="469"/>
      <c r="KH84" s="470"/>
      <c r="KI84" s="470"/>
      <c r="KJ84" s="471"/>
      <c r="KK84" s="470"/>
      <c r="KL84" s="470"/>
      <c r="KM84" s="470"/>
      <c r="KN84" s="475"/>
      <c r="KO84" s="470"/>
      <c r="KP84" s="470"/>
      <c r="KQ84" s="470"/>
      <c r="KR84" s="470"/>
      <c r="KS84" s="469"/>
      <c r="KT84" s="470"/>
      <c r="KU84" s="470"/>
      <c r="KV84" s="471"/>
      <c r="KW84" s="470"/>
      <c r="KX84" s="470"/>
      <c r="KY84" s="470"/>
      <c r="KZ84" s="470"/>
      <c r="LA84" s="473"/>
      <c r="LB84" s="470"/>
      <c r="LC84" s="470"/>
      <c r="LD84" s="470"/>
      <c r="LE84" s="469"/>
      <c r="LF84" s="470"/>
      <c r="LG84" s="470"/>
      <c r="LH84" s="471"/>
      <c r="LI84" s="470"/>
      <c r="LJ84" s="470"/>
      <c r="LK84" s="470"/>
      <c r="LL84" s="475"/>
      <c r="LM84" s="26"/>
      <c r="LN84" s="26"/>
      <c r="LO84" s="26"/>
      <c r="LP84" s="27"/>
      <c r="LQ84" s="28"/>
      <c r="LR84" s="506"/>
      <c r="LS84" s="501"/>
      <c r="LT84" s="501"/>
      <c r="LU84" s="501"/>
      <c r="LV84" s="501"/>
      <c r="LW84" s="502"/>
      <c r="LX84" s="28"/>
      <c r="LY84" s="2"/>
      <c r="LZ84" s="2"/>
    </row>
    <row r="85" spans="1:338" ht="12" customHeight="1" thickTop="1" x14ac:dyDescent="0.15">
      <c r="A85" s="4"/>
      <c r="B85" s="4"/>
      <c r="C85" s="186"/>
      <c r="D85" s="187"/>
      <c r="E85" s="187"/>
      <c r="F85" s="187"/>
      <c r="G85" s="187"/>
      <c r="H85" s="188"/>
      <c r="I85" s="192" t="s">
        <v>33</v>
      </c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204" t="s">
        <v>102</v>
      </c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205"/>
      <c r="AW85" s="205"/>
      <c r="AX85" s="205"/>
      <c r="AY85" s="205"/>
      <c r="AZ85" s="205"/>
      <c r="BA85" s="205"/>
      <c r="BB85" s="205"/>
      <c r="BC85" s="205"/>
      <c r="BD85" s="205"/>
      <c r="BE85" s="205"/>
      <c r="BF85" s="206"/>
      <c r="BG85" s="283" t="s">
        <v>56</v>
      </c>
      <c r="BH85" s="284"/>
      <c r="BI85" s="284"/>
      <c r="BJ85" s="284"/>
      <c r="BK85" s="284"/>
      <c r="BL85" s="284"/>
      <c r="BM85" s="284"/>
      <c r="BN85" s="284"/>
      <c r="BO85" s="284"/>
      <c r="BP85" s="284"/>
      <c r="BQ85" s="285"/>
      <c r="BR85" s="285"/>
      <c r="BS85" s="285"/>
      <c r="BT85" s="285"/>
      <c r="BU85" s="285"/>
      <c r="BV85" s="285"/>
      <c r="BW85" s="285"/>
      <c r="BX85" s="285"/>
      <c r="BY85" s="285"/>
      <c r="BZ85" s="285"/>
      <c r="CA85" s="285"/>
      <c r="CB85" s="285"/>
      <c r="CC85" s="285"/>
      <c r="CD85" s="285"/>
      <c r="CE85" s="285"/>
      <c r="CF85" s="285"/>
      <c r="CG85" s="285"/>
      <c r="CH85" s="285"/>
      <c r="CI85" s="285"/>
      <c r="CJ85" s="285"/>
      <c r="CK85" s="285"/>
      <c r="CL85" s="285"/>
      <c r="CM85" s="285"/>
      <c r="CN85" s="285"/>
      <c r="CO85" s="285"/>
      <c r="CP85" s="285"/>
      <c r="CQ85" s="285"/>
      <c r="CR85" s="285"/>
      <c r="CS85" s="285"/>
      <c r="CT85" s="285"/>
      <c r="CU85" s="285"/>
      <c r="CV85" s="285"/>
      <c r="CW85" s="285"/>
      <c r="CX85" s="285"/>
      <c r="CY85" s="4"/>
      <c r="CZ85" s="4"/>
      <c r="DA85" s="3"/>
      <c r="DB85" s="3"/>
      <c r="DC85" s="26"/>
      <c r="DD85" s="57"/>
      <c r="DE85" s="370"/>
      <c r="DF85" s="370"/>
      <c r="DG85" s="370"/>
      <c r="DH85" s="370"/>
      <c r="DI85" s="370"/>
      <c r="DJ85" s="370"/>
      <c r="DK85" s="370"/>
      <c r="DL85" s="370"/>
      <c r="DM85" s="370"/>
      <c r="DN85" s="370"/>
      <c r="DO85" s="370"/>
      <c r="DP85" s="370"/>
      <c r="DQ85" s="370"/>
      <c r="DR85" s="370"/>
      <c r="DS85" s="370"/>
      <c r="DT85" s="370"/>
      <c r="DU85" s="370"/>
      <c r="DV85" s="59"/>
      <c r="DW85" s="463"/>
      <c r="DX85" s="464"/>
      <c r="DY85" s="464"/>
      <c r="DZ85" s="465"/>
      <c r="EA85" s="345" t="str">
        <f>IF($CA$67="○","",MID(RIGHT("           "&amp;$AH$100,11),1,1))</f>
        <v xml:space="preserve"> </v>
      </c>
      <c r="EB85" s="342"/>
      <c r="EC85" s="342"/>
      <c r="ED85" s="344"/>
      <c r="EE85" s="342" t="str">
        <f>IF($CA$67="○","",MID(RIGHT("           "&amp;$AH$100,11),2,1))</f>
        <v xml:space="preserve"> </v>
      </c>
      <c r="EF85" s="342"/>
      <c r="EG85" s="342"/>
      <c r="EH85" s="342"/>
      <c r="EI85" s="345" t="str">
        <f>IF($CA$67="○","",MID(RIGHT("           "&amp;$AH$100,11),3,1))</f>
        <v xml:space="preserve"> </v>
      </c>
      <c r="EJ85" s="342"/>
      <c r="EK85" s="342"/>
      <c r="EL85" s="342"/>
      <c r="EM85" s="343" t="str">
        <f>IF($CA$67="○","",MID(RIGHT("           "&amp;$AH$100,11),4,1))</f>
        <v xml:space="preserve"> </v>
      </c>
      <c r="EN85" s="342"/>
      <c r="EO85" s="342"/>
      <c r="EP85" s="344"/>
      <c r="EQ85" s="342" t="str">
        <f>IF($CA$67="○","",MID(RIGHT("           "&amp;$AH$100,11),5,1))</f>
        <v xml:space="preserve"> </v>
      </c>
      <c r="ER85" s="342"/>
      <c r="ES85" s="342"/>
      <c r="ET85" s="371"/>
      <c r="EU85" s="345" t="str">
        <f>IF($CA$67="○","",MID(RIGHT("           "&amp;$AH$100,11),6,1))</f>
        <v xml:space="preserve"> </v>
      </c>
      <c r="EV85" s="342"/>
      <c r="EW85" s="342"/>
      <c r="EX85" s="342"/>
      <c r="EY85" s="343" t="str">
        <f>IF($CA$67="○","",MID(RIGHT("           "&amp;$AH$100,11),7,1))</f>
        <v xml:space="preserve"> </v>
      </c>
      <c r="EZ85" s="342"/>
      <c r="FA85" s="342"/>
      <c r="FB85" s="344"/>
      <c r="FC85" s="342" t="str">
        <f>IF($CA$67="○","",MID(RIGHT("           "&amp;$AH$100,11),8,1))</f>
        <v xml:space="preserve"> </v>
      </c>
      <c r="FD85" s="342"/>
      <c r="FE85" s="342"/>
      <c r="FF85" s="371"/>
      <c r="FG85" s="342" t="str">
        <f>IF($CA$67="○","",MID(RIGHT("           "&amp;$AH$100,11),9,1))</f>
        <v xml:space="preserve"> </v>
      </c>
      <c r="FH85" s="342"/>
      <c r="FI85" s="342"/>
      <c r="FJ85" s="342"/>
      <c r="FK85" s="343" t="str">
        <f>IF($CA$67="○","",MID(RIGHT("           "&amp;$AH$100,11),10,1))</f>
        <v xml:space="preserve"> </v>
      </c>
      <c r="FL85" s="342"/>
      <c r="FM85" s="342"/>
      <c r="FN85" s="344"/>
      <c r="FO85" s="342" t="str">
        <f>IF($CA$67="○","",MID(RIGHT("           "&amp;$AH$100,11),11,1))</f>
        <v xml:space="preserve"> </v>
      </c>
      <c r="FP85" s="342"/>
      <c r="FQ85" s="342"/>
      <c r="FR85" s="371"/>
      <c r="FS85" s="26"/>
      <c r="FT85" s="26"/>
      <c r="FU85" s="26"/>
      <c r="FV85" s="26"/>
      <c r="FW85" s="29"/>
      <c r="FX85" s="26"/>
      <c r="FY85" s="26"/>
      <c r="FZ85" s="26"/>
      <c r="GA85" s="57"/>
      <c r="GB85" s="370"/>
      <c r="GC85" s="370"/>
      <c r="GD85" s="370"/>
      <c r="GE85" s="370"/>
      <c r="GF85" s="370"/>
      <c r="GG85" s="370"/>
      <c r="GH85" s="370"/>
      <c r="GI85" s="370"/>
      <c r="GJ85" s="370"/>
      <c r="GK85" s="370"/>
      <c r="GL85" s="370"/>
      <c r="GM85" s="370"/>
      <c r="GN85" s="370"/>
      <c r="GO85" s="370"/>
      <c r="GP85" s="370"/>
      <c r="GQ85" s="370"/>
      <c r="GR85" s="370"/>
      <c r="GS85" s="58"/>
      <c r="GT85" s="463"/>
      <c r="GU85" s="464"/>
      <c r="GV85" s="464"/>
      <c r="GW85" s="465"/>
      <c r="GX85" s="342" t="str">
        <f>$EA$85</f>
        <v xml:space="preserve"> </v>
      </c>
      <c r="GY85" s="342"/>
      <c r="GZ85" s="342"/>
      <c r="HA85" s="342"/>
      <c r="HB85" s="343" t="str">
        <f>$EE$85</f>
        <v xml:space="preserve"> </v>
      </c>
      <c r="HC85" s="342"/>
      <c r="HD85" s="342"/>
      <c r="HE85" s="371"/>
      <c r="HF85" s="345" t="str">
        <f>$EI$85</f>
        <v xml:space="preserve"> </v>
      </c>
      <c r="HG85" s="342"/>
      <c r="HH85" s="342"/>
      <c r="HI85" s="342"/>
      <c r="HJ85" s="343" t="str">
        <f>$EM$85</f>
        <v xml:space="preserve"> </v>
      </c>
      <c r="HK85" s="342"/>
      <c r="HL85" s="342"/>
      <c r="HM85" s="344"/>
      <c r="HN85" s="342" t="str">
        <f>$EQ$85</f>
        <v xml:space="preserve"> </v>
      </c>
      <c r="HO85" s="342"/>
      <c r="HP85" s="342"/>
      <c r="HQ85" s="371"/>
      <c r="HR85" s="342" t="str">
        <f>$EU$85</f>
        <v xml:space="preserve"> </v>
      </c>
      <c r="HS85" s="342"/>
      <c r="HT85" s="342"/>
      <c r="HU85" s="342"/>
      <c r="HV85" s="343" t="str">
        <f>$EY$85</f>
        <v xml:space="preserve"> </v>
      </c>
      <c r="HW85" s="342"/>
      <c r="HX85" s="342"/>
      <c r="HY85" s="344"/>
      <c r="HZ85" s="342" t="str">
        <f>$FC$85</f>
        <v xml:space="preserve"> </v>
      </c>
      <c r="IA85" s="342"/>
      <c r="IB85" s="342"/>
      <c r="IC85" s="342"/>
      <c r="ID85" s="345" t="str">
        <f>$FG$85</f>
        <v xml:space="preserve"> </v>
      </c>
      <c r="IE85" s="342"/>
      <c r="IF85" s="342"/>
      <c r="IG85" s="342"/>
      <c r="IH85" s="343" t="str">
        <f>$FK$85</f>
        <v xml:space="preserve"> </v>
      </c>
      <c r="II85" s="342"/>
      <c r="IJ85" s="342"/>
      <c r="IK85" s="344"/>
      <c r="IL85" s="342" t="str">
        <f>$FO$85</f>
        <v xml:space="preserve"> </v>
      </c>
      <c r="IM85" s="342"/>
      <c r="IN85" s="342"/>
      <c r="IO85" s="371"/>
      <c r="IP85" s="26"/>
      <c r="IQ85" s="26"/>
      <c r="IR85" s="26"/>
      <c r="IS85" s="26"/>
      <c r="IT85" s="29"/>
      <c r="IU85" s="26"/>
      <c r="IV85" s="26"/>
      <c r="IW85" s="26"/>
      <c r="IX85" s="57"/>
      <c r="IY85" s="370"/>
      <c r="IZ85" s="370"/>
      <c r="JA85" s="370"/>
      <c r="JB85" s="370"/>
      <c r="JC85" s="370"/>
      <c r="JD85" s="370"/>
      <c r="JE85" s="370"/>
      <c r="JF85" s="370"/>
      <c r="JG85" s="370"/>
      <c r="JH85" s="370"/>
      <c r="JI85" s="370"/>
      <c r="JJ85" s="370"/>
      <c r="JK85" s="370"/>
      <c r="JL85" s="370"/>
      <c r="JM85" s="370"/>
      <c r="JN85" s="370"/>
      <c r="JO85" s="370"/>
      <c r="JP85" s="58"/>
      <c r="JQ85" s="463"/>
      <c r="JR85" s="464"/>
      <c r="JS85" s="464"/>
      <c r="JT85" s="465"/>
      <c r="JU85" s="342" t="str">
        <f>$EA$85</f>
        <v xml:space="preserve"> </v>
      </c>
      <c r="JV85" s="342"/>
      <c r="JW85" s="342"/>
      <c r="JX85" s="342"/>
      <c r="JY85" s="343" t="str">
        <f>$EE$85</f>
        <v xml:space="preserve"> </v>
      </c>
      <c r="JZ85" s="342"/>
      <c r="KA85" s="342"/>
      <c r="KB85" s="371"/>
      <c r="KC85" s="345" t="str">
        <f>$EI$85</f>
        <v xml:space="preserve"> </v>
      </c>
      <c r="KD85" s="342"/>
      <c r="KE85" s="342"/>
      <c r="KF85" s="342"/>
      <c r="KG85" s="343" t="str">
        <f>$EM$85</f>
        <v xml:space="preserve"> </v>
      </c>
      <c r="KH85" s="342"/>
      <c r="KI85" s="342"/>
      <c r="KJ85" s="344"/>
      <c r="KK85" s="342" t="str">
        <f>$EQ$85</f>
        <v xml:space="preserve"> </v>
      </c>
      <c r="KL85" s="342"/>
      <c r="KM85" s="342"/>
      <c r="KN85" s="371"/>
      <c r="KO85" s="342" t="str">
        <f>$EU$85</f>
        <v xml:space="preserve"> </v>
      </c>
      <c r="KP85" s="342"/>
      <c r="KQ85" s="342"/>
      <c r="KR85" s="342"/>
      <c r="KS85" s="343" t="str">
        <f>$EY$85</f>
        <v xml:space="preserve"> </v>
      </c>
      <c r="KT85" s="342"/>
      <c r="KU85" s="342"/>
      <c r="KV85" s="344"/>
      <c r="KW85" s="342" t="str">
        <f>$FC$85</f>
        <v xml:space="preserve"> </v>
      </c>
      <c r="KX85" s="342"/>
      <c r="KY85" s="342"/>
      <c r="KZ85" s="342"/>
      <c r="LA85" s="345" t="str">
        <f>$FG$85</f>
        <v xml:space="preserve"> </v>
      </c>
      <c r="LB85" s="342"/>
      <c r="LC85" s="342"/>
      <c r="LD85" s="342"/>
      <c r="LE85" s="343" t="str">
        <f>$FK$85</f>
        <v xml:space="preserve"> </v>
      </c>
      <c r="LF85" s="342"/>
      <c r="LG85" s="342"/>
      <c r="LH85" s="344"/>
      <c r="LI85" s="342" t="str">
        <f>$FO$85</f>
        <v xml:space="preserve"> </v>
      </c>
      <c r="LJ85" s="342"/>
      <c r="LK85" s="342"/>
      <c r="LL85" s="371"/>
      <c r="LM85" s="26"/>
      <c r="LN85" s="26"/>
      <c r="LO85" s="26"/>
      <c r="LP85" s="27"/>
      <c r="LQ85" s="28"/>
      <c r="LR85" s="506"/>
      <c r="LS85" s="501"/>
      <c r="LT85" s="501"/>
      <c r="LU85" s="501"/>
      <c r="LV85" s="501"/>
      <c r="LW85" s="502"/>
      <c r="LX85" s="28"/>
      <c r="LY85" s="2"/>
      <c r="LZ85" s="2"/>
    </row>
    <row r="86" spans="1:338" ht="3.75" customHeight="1" x14ac:dyDescent="0.15">
      <c r="A86" s="4"/>
      <c r="B86" s="4"/>
      <c r="C86" s="186"/>
      <c r="D86" s="187"/>
      <c r="E86" s="187"/>
      <c r="F86" s="187"/>
      <c r="G86" s="187"/>
      <c r="H86" s="188"/>
      <c r="I86" s="195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207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9"/>
      <c r="BG86" s="283" t="s">
        <v>55</v>
      </c>
      <c r="BH86" s="292"/>
      <c r="BI86" s="286"/>
      <c r="BJ86" s="287"/>
      <c r="BK86" s="287"/>
      <c r="BL86" s="287"/>
      <c r="BM86" s="287"/>
      <c r="BN86" s="287"/>
      <c r="BO86" s="287"/>
      <c r="BP86" s="287"/>
      <c r="BQ86" s="287"/>
      <c r="BR86" s="287"/>
      <c r="BS86" s="287"/>
      <c r="BT86" s="287"/>
      <c r="BU86" s="287"/>
      <c r="BV86" s="287"/>
      <c r="BW86" s="287"/>
      <c r="BX86" s="287"/>
      <c r="BY86" s="287"/>
      <c r="BZ86" s="287"/>
      <c r="CA86" s="287"/>
      <c r="CB86" s="287"/>
      <c r="CC86" s="287"/>
      <c r="CD86" s="287"/>
      <c r="CE86" s="287"/>
      <c r="CF86" s="287"/>
      <c r="CG86" s="287"/>
      <c r="CH86" s="287"/>
      <c r="CI86" s="287"/>
      <c r="CJ86" s="287"/>
      <c r="CK86" s="287"/>
      <c r="CL86" s="287"/>
      <c r="CM86" s="287"/>
      <c r="CN86" s="287"/>
      <c r="CO86" s="287"/>
      <c r="CP86" s="287"/>
      <c r="CQ86" s="287"/>
      <c r="CR86" s="287"/>
      <c r="CS86" s="287"/>
      <c r="CT86" s="287"/>
      <c r="CU86" s="287"/>
      <c r="CV86" s="288"/>
      <c r="CW86" s="283" t="s">
        <v>54</v>
      </c>
      <c r="CX86" s="284"/>
      <c r="CY86" s="4"/>
      <c r="CZ86" s="4"/>
      <c r="DA86" s="3"/>
      <c r="DB86" s="3"/>
      <c r="DC86" s="26"/>
      <c r="DD86" s="57"/>
      <c r="DE86" s="370"/>
      <c r="DF86" s="370"/>
      <c r="DG86" s="370"/>
      <c r="DH86" s="370"/>
      <c r="DI86" s="370"/>
      <c r="DJ86" s="370"/>
      <c r="DK86" s="370"/>
      <c r="DL86" s="370"/>
      <c r="DM86" s="370"/>
      <c r="DN86" s="370"/>
      <c r="DO86" s="370"/>
      <c r="DP86" s="370"/>
      <c r="DQ86" s="370"/>
      <c r="DR86" s="370"/>
      <c r="DS86" s="370"/>
      <c r="DT86" s="370"/>
      <c r="DU86" s="370"/>
      <c r="DV86" s="59"/>
      <c r="DW86" s="463"/>
      <c r="DX86" s="464"/>
      <c r="DY86" s="464"/>
      <c r="DZ86" s="465"/>
      <c r="EA86" s="345"/>
      <c r="EB86" s="342"/>
      <c r="EC86" s="342"/>
      <c r="ED86" s="344"/>
      <c r="EE86" s="342"/>
      <c r="EF86" s="342"/>
      <c r="EG86" s="342"/>
      <c r="EH86" s="342"/>
      <c r="EI86" s="345"/>
      <c r="EJ86" s="342"/>
      <c r="EK86" s="342"/>
      <c r="EL86" s="342"/>
      <c r="EM86" s="343"/>
      <c r="EN86" s="342"/>
      <c r="EO86" s="342"/>
      <c r="EP86" s="344"/>
      <c r="EQ86" s="342"/>
      <c r="ER86" s="342"/>
      <c r="ES86" s="342"/>
      <c r="ET86" s="371"/>
      <c r="EU86" s="345"/>
      <c r="EV86" s="342"/>
      <c r="EW86" s="342"/>
      <c r="EX86" s="342"/>
      <c r="EY86" s="343"/>
      <c r="EZ86" s="342"/>
      <c r="FA86" s="342"/>
      <c r="FB86" s="344"/>
      <c r="FC86" s="342"/>
      <c r="FD86" s="342"/>
      <c r="FE86" s="342"/>
      <c r="FF86" s="371"/>
      <c r="FG86" s="342"/>
      <c r="FH86" s="342"/>
      <c r="FI86" s="342"/>
      <c r="FJ86" s="342"/>
      <c r="FK86" s="343"/>
      <c r="FL86" s="342"/>
      <c r="FM86" s="342"/>
      <c r="FN86" s="344"/>
      <c r="FO86" s="342"/>
      <c r="FP86" s="342"/>
      <c r="FQ86" s="342"/>
      <c r="FR86" s="371"/>
      <c r="FS86" s="26"/>
      <c r="FT86" s="26"/>
      <c r="FU86" s="26"/>
      <c r="FV86" s="26"/>
      <c r="FW86" s="29"/>
      <c r="FX86" s="26"/>
      <c r="FY86" s="26"/>
      <c r="FZ86" s="26"/>
      <c r="GA86" s="57"/>
      <c r="GB86" s="370"/>
      <c r="GC86" s="370"/>
      <c r="GD86" s="370"/>
      <c r="GE86" s="370"/>
      <c r="GF86" s="370"/>
      <c r="GG86" s="370"/>
      <c r="GH86" s="370"/>
      <c r="GI86" s="370"/>
      <c r="GJ86" s="370"/>
      <c r="GK86" s="370"/>
      <c r="GL86" s="370"/>
      <c r="GM86" s="370"/>
      <c r="GN86" s="370"/>
      <c r="GO86" s="370"/>
      <c r="GP86" s="370"/>
      <c r="GQ86" s="370"/>
      <c r="GR86" s="370"/>
      <c r="GS86" s="58"/>
      <c r="GT86" s="463"/>
      <c r="GU86" s="464"/>
      <c r="GV86" s="464"/>
      <c r="GW86" s="465"/>
      <c r="GX86" s="342"/>
      <c r="GY86" s="342"/>
      <c r="GZ86" s="342"/>
      <c r="HA86" s="342"/>
      <c r="HB86" s="343"/>
      <c r="HC86" s="342"/>
      <c r="HD86" s="342"/>
      <c r="HE86" s="371"/>
      <c r="HF86" s="345"/>
      <c r="HG86" s="342"/>
      <c r="HH86" s="342"/>
      <c r="HI86" s="342"/>
      <c r="HJ86" s="343"/>
      <c r="HK86" s="342"/>
      <c r="HL86" s="342"/>
      <c r="HM86" s="344"/>
      <c r="HN86" s="342"/>
      <c r="HO86" s="342"/>
      <c r="HP86" s="342"/>
      <c r="HQ86" s="371"/>
      <c r="HR86" s="342"/>
      <c r="HS86" s="342"/>
      <c r="HT86" s="342"/>
      <c r="HU86" s="342"/>
      <c r="HV86" s="343"/>
      <c r="HW86" s="342"/>
      <c r="HX86" s="342"/>
      <c r="HY86" s="344"/>
      <c r="HZ86" s="342"/>
      <c r="IA86" s="342"/>
      <c r="IB86" s="342"/>
      <c r="IC86" s="342"/>
      <c r="ID86" s="345"/>
      <c r="IE86" s="342"/>
      <c r="IF86" s="342"/>
      <c r="IG86" s="342"/>
      <c r="IH86" s="343"/>
      <c r="II86" s="342"/>
      <c r="IJ86" s="342"/>
      <c r="IK86" s="344"/>
      <c r="IL86" s="342"/>
      <c r="IM86" s="342"/>
      <c r="IN86" s="342"/>
      <c r="IO86" s="371"/>
      <c r="IP86" s="26"/>
      <c r="IQ86" s="26"/>
      <c r="IR86" s="26"/>
      <c r="IS86" s="26"/>
      <c r="IT86" s="29"/>
      <c r="IU86" s="26"/>
      <c r="IV86" s="26"/>
      <c r="IW86" s="26"/>
      <c r="IX86" s="57"/>
      <c r="IY86" s="370"/>
      <c r="IZ86" s="370"/>
      <c r="JA86" s="370"/>
      <c r="JB86" s="370"/>
      <c r="JC86" s="370"/>
      <c r="JD86" s="370"/>
      <c r="JE86" s="370"/>
      <c r="JF86" s="370"/>
      <c r="JG86" s="370"/>
      <c r="JH86" s="370"/>
      <c r="JI86" s="370"/>
      <c r="JJ86" s="370"/>
      <c r="JK86" s="370"/>
      <c r="JL86" s="370"/>
      <c r="JM86" s="370"/>
      <c r="JN86" s="370"/>
      <c r="JO86" s="370"/>
      <c r="JP86" s="58"/>
      <c r="JQ86" s="463"/>
      <c r="JR86" s="464"/>
      <c r="JS86" s="464"/>
      <c r="JT86" s="465"/>
      <c r="JU86" s="342"/>
      <c r="JV86" s="342"/>
      <c r="JW86" s="342"/>
      <c r="JX86" s="342"/>
      <c r="JY86" s="343"/>
      <c r="JZ86" s="342"/>
      <c r="KA86" s="342"/>
      <c r="KB86" s="371"/>
      <c r="KC86" s="345"/>
      <c r="KD86" s="342"/>
      <c r="KE86" s="342"/>
      <c r="KF86" s="342"/>
      <c r="KG86" s="343"/>
      <c r="KH86" s="342"/>
      <c r="KI86" s="342"/>
      <c r="KJ86" s="344"/>
      <c r="KK86" s="342"/>
      <c r="KL86" s="342"/>
      <c r="KM86" s="342"/>
      <c r="KN86" s="371"/>
      <c r="KO86" s="342"/>
      <c r="KP86" s="342"/>
      <c r="KQ86" s="342"/>
      <c r="KR86" s="342"/>
      <c r="KS86" s="343"/>
      <c r="KT86" s="342"/>
      <c r="KU86" s="342"/>
      <c r="KV86" s="344"/>
      <c r="KW86" s="342"/>
      <c r="KX86" s="342"/>
      <c r="KY86" s="342"/>
      <c r="KZ86" s="342"/>
      <c r="LA86" s="345"/>
      <c r="LB86" s="342"/>
      <c r="LC86" s="342"/>
      <c r="LD86" s="342"/>
      <c r="LE86" s="343"/>
      <c r="LF86" s="342"/>
      <c r="LG86" s="342"/>
      <c r="LH86" s="344"/>
      <c r="LI86" s="342"/>
      <c r="LJ86" s="342"/>
      <c r="LK86" s="342"/>
      <c r="LL86" s="371"/>
      <c r="LM86" s="26"/>
      <c r="LN86" s="26"/>
      <c r="LO86" s="26"/>
      <c r="LP86" s="27"/>
      <c r="LQ86" s="28"/>
      <c r="LR86" s="506"/>
      <c r="LS86" s="501"/>
      <c r="LT86" s="501"/>
      <c r="LU86" s="501"/>
      <c r="LV86" s="501"/>
      <c r="LW86" s="502"/>
      <c r="LX86" s="28"/>
      <c r="LY86" s="2"/>
      <c r="LZ86" s="2"/>
    </row>
    <row r="87" spans="1:338" ht="3.75" customHeight="1" x14ac:dyDescent="0.15">
      <c r="A87" s="4"/>
      <c r="B87" s="4"/>
      <c r="C87" s="186"/>
      <c r="D87" s="187"/>
      <c r="E87" s="187"/>
      <c r="F87" s="187"/>
      <c r="G87" s="187"/>
      <c r="H87" s="188"/>
      <c r="I87" s="195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207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8"/>
      <c r="BC87" s="208"/>
      <c r="BD87" s="208"/>
      <c r="BE87" s="208"/>
      <c r="BF87" s="209"/>
      <c r="BG87" s="283"/>
      <c r="BH87" s="292"/>
      <c r="BI87" s="286"/>
      <c r="BJ87" s="287"/>
      <c r="BK87" s="287"/>
      <c r="BL87" s="287"/>
      <c r="BM87" s="287"/>
      <c r="BN87" s="287"/>
      <c r="BO87" s="287"/>
      <c r="BP87" s="287"/>
      <c r="BQ87" s="287"/>
      <c r="BR87" s="287"/>
      <c r="BS87" s="287"/>
      <c r="BT87" s="287"/>
      <c r="BU87" s="287"/>
      <c r="BV87" s="287"/>
      <c r="BW87" s="287"/>
      <c r="BX87" s="287"/>
      <c r="BY87" s="287"/>
      <c r="BZ87" s="287"/>
      <c r="CA87" s="287"/>
      <c r="CB87" s="287"/>
      <c r="CC87" s="287"/>
      <c r="CD87" s="287"/>
      <c r="CE87" s="287"/>
      <c r="CF87" s="287"/>
      <c r="CG87" s="287"/>
      <c r="CH87" s="287"/>
      <c r="CI87" s="287"/>
      <c r="CJ87" s="287"/>
      <c r="CK87" s="287"/>
      <c r="CL87" s="287"/>
      <c r="CM87" s="287"/>
      <c r="CN87" s="287"/>
      <c r="CO87" s="287"/>
      <c r="CP87" s="287"/>
      <c r="CQ87" s="287"/>
      <c r="CR87" s="287"/>
      <c r="CS87" s="287"/>
      <c r="CT87" s="287"/>
      <c r="CU87" s="287"/>
      <c r="CV87" s="288"/>
      <c r="CW87" s="283"/>
      <c r="CX87" s="284"/>
      <c r="CY87" s="4"/>
      <c r="CZ87" s="4"/>
      <c r="DA87" s="3"/>
      <c r="DB87" s="3"/>
      <c r="DC87" s="26"/>
      <c r="DD87" s="57"/>
      <c r="DE87" s="370"/>
      <c r="DF87" s="370"/>
      <c r="DG87" s="370"/>
      <c r="DH87" s="370"/>
      <c r="DI87" s="370"/>
      <c r="DJ87" s="370"/>
      <c r="DK87" s="370"/>
      <c r="DL87" s="370"/>
      <c r="DM87" s="370"/>
      <c r="DN87" s="370"/>
      <c r="DO87" s="370"/>
      <c r="DP87" s="370"/>
      <c r="DQ87" s="370"/>
      <c r="DR87" s="370"/>
      <c r="DS87" s="370"/>
      <c r="DT87" s="370"/>
      <c r="DU87" s="370"/>
      <c r="DV87" s="59"/>
      <c r="DW87" s="463"/>
      <c r="DX87" s="464"/>
      <c r="DY87" s="464"/>
      <c r="DZ87" s="465"/>
      <c r="EA87" s="345"/>
      <c r="EB87" s="342"/>
      <c r="EC87" s="342"/>
      <c r="ED87" s="344"/>
      <c r="EE87" s="342"/>
      <c r="EF87" s="342"/>
      <c r="EG87" s="342"/>
      <c r="EH87" s="342"/>
      <c r="EI87" s="345"/>
      <c r="EJ87" s="342"/>
      <c r="EK87" s="342"/>
      <c r="EL87" s="342"/>
      <c r="EM87" s="343"/>
      <c r="EN87" s="342"/>
      <c r="EO87" s="342"/>
      <c r="EP87" s="344"/>
      <c r="EQ87" s="342"/>
      <c r="ER87" s="342"/>
      <c r="ES87" s="342"/>
      <c r="ET87" s="371"/>
      <c r="EU87" s="345"/>
      <c r="EV87" s="342"/>
      <c r="EW87" s="342"/>
      <c r="EX87" s="342"/>
      <c r="EY87" s="343"/>
      <c r="EZ87" s="342"/>
      <c r="FA87" s="342"/>
      <c r="FB87" s="344"/>
      <c r="FC87" s="342"/>
      <c r="FD87" s="342"/>
      <c r="FE87" s="342"/>
      <c r="FF87" s="371"/>
      <c r="FG87" s="342"/>
      <c r="FH87" s="342"/>
      <c r="FI87" s="342"/>
      <c r="FJ87" s="342"/>
      <c r="FK87" s="343"/>
      <c r="FL87" s="342"/>
      <c r="FM87" s="342"/>
      <c r="FN87" s="344"/>
      <c r="FO87" s="342"/>
      <c r="FP87" s="342"/>
      <c r="FQ87" s="342"/>
      <c r="FR87" s="371"/>
      <c r="FS87" s="26"/>
      <c r="FT87" s="26"/>
      <c r="FU87" s="26"/>
      <c r="FV87" s="26"/>
      <c r="FW87" s="29"/>
      <c r="FX87" s="26"/>
      <c r="FY87" s="26"/>
      <c r="FZ87" s="26"/>
      <c r="GA87" s="57"/>
      <c r="GB87" s="370"/>
      <c r="GC87" s="370"/>
      <c r="GD87" s="370"/>
      <c r="GE87" s="370"/>
      <c r="GF87" s="370"/>
      <c r="GG87" s="370"/>
      <c r="GH87" s="370"/>
      <c r="GI87" s="370"/>
      <c r="GJ87" s="370"/>
      <c r="GK87" s="370"/>
      <c r="GL87" s="370"/>
      <c r="GM87" s="370"/>
      <c r="GN87" s="370"/>
      <c r="GO87" s="370"/>
      <c r="GP87" s="370"/>
      <c r="GQ87" s="370"/>
      <c r="GR87" s="370"/>
      <c r="GS87" s="58"/>
      <c r="GT87" s="463"/>
      <c r="GU87" s="464"/>
      <c r="GV87" s="464"/>
      <c r="GW87" s="465"/>
      <c r="GX87" s="342"/>
      <c r="GY87" s="342"/>
      <c r="GZ87" s="342"/>
      <c r="HA87" s="342"/>
      <c r="HB87" s="343"/>
      <c r="HC87" s="342"/>
      <c r="HD87" s="342"/>
      <c r="HE87" s="371"/>
      <c r="HF87" s="345"/>
      <c r="HG87" s="342"/>
      <c r="HH87" s="342"/>
      <c r="HI87" s="342"/>
      <c r="HJ87" s="343"/>
      <c r="HK87" s="342"/>
      <c r="HL87" s="342"/>
      <c r="HM87" s="344"/>
      <c r="HN87" s="342"/>
      <c r="HO87" s="342"/>
      <c r="HP87" s="342"/>
      <c r="HQ87" s="371"/>
      <c r="HR87" s="342"/>
      <c r="HS87" s="342"/>
      <c r="HT87" s="342"/>
      <c r="HU87" s="342"/>
      <c r="HV87" s="343"/>
      <c r="HW87" s="342"/>
      <c r="HX87" s="342"/>
      <c r="HY87" s="344"/>
      <c r="HZ87" s="342"/>
      <c r="IA87" s="342"/>
      <c r="IB87" s="342"/>
      <c r="IC87" s="342"/>
      <c r="ID87" s="345"/>
      <c r="IE87" s="342"/>
      <c r="IF87" s="342"/>
      <c r="IG87" s="342"/>
      <c r="IH87" s="343"/>
      <c r="II87" s="342"/>
      <c r="IJ87" s="342"/>
      <c r="IK87" s="344"/>
      <c r="IL87" s="342"/>
      <c r="IM87" s="342"/>
      <c r="IN87" s="342"/>
      <c r="IO87" s="371"/>
      <c r="IP87" s="26"/>
      <c r="IQ87" s="26"/>
      <c r="IR87" s="26"/>
      <c r="IS87" s="26"/>
      <c r="IT87" s="29"/>
      <c r="IU87" s="26"/>
      <c r="IV87" s="26"/>
      <c r="IW87" s="26"/>
      <c r="IX87" s="57"/>
      <c r="IY87" s="370"/>
      <c r="IZ87" s="370"/>
      <c r="JA87" s="370"/>
      <c r="JB87" s="370"/>
      <c r="JC87" s="370"/>
      <c r="JD87" s="370"/>
      <c r="JE87" s="370"/>
      <c r="JF87" s="370"/>
      <c r="JG87" s="370"/>
      <c r="JH87" s="370"/>
      <c r="JI87" s="370"/>
      <c r="JJ87" s="370"/>
      <c r="JK87" s="370"/>
      <c r="JL87" s="370"/>
      <c r="JM87" s="370"/>
      <c r="JN87" s="370"/>
      <c r="JO87" s="370"/>
      <c r="JP87" s="58"/>
      <c r="JQ87" s="463"/>
      <c r="JR87" s="464"/>
      <c r="JS87" s="464"/>
      <c r="JT87" s="465"/>
      <c r="JU87" s="342"/>
      <c r="JV87" s="342"/>
      <c r="JW87" s="342"/>
      <c r="JX87" s="342"/>
      <c r="JY87" s="343"/>
      <c r="JZ87" s="342"/>
      <c r="KA87" s="342"/>
      <c r="KB87" s="371"/>
      <c r="KC87" s="345"/>
      <c r="KD87" s="342"/>
      <c r="KE87" s="342"/>
      <c r="KF87" s="342"/>
      <c r="KG87" s="343"/>
      <c r="KH87" s="342"/>
      <c r="KI87" s="342"/>
      <c r="KJ87" s="344"/>
      <c r="KK87" s="342"/>
      <c r="KL87" s="342"/>
      <c r="KM87" s="342"/>
      <c r="KN87" s="371"/>
      <c r="KO87" s="342"/>
      <c r="KP87" s="342"/>
      <c r="KQ87" s="342"/>
      <c r="KR87" s="342"/>
      <c r="KS87" s="343"/>
      <c r="KT87" s="342"/>
      <c r="KU87" s="342"/>
      <c r="KV87" s="344"/>
      <c r="KW87" s="342"/>
      <c r="KX87" s="342"/>
      <c r="KY87" s="342"/>
      <c r="KZ87" s="342"/>
      <c r="LA87" s="345"/>
      <c r="LB87" s="342"/>
      <c r="LC87" s="342"/>
      <c r="LD87" s="342"/>
      <c r="LE87" s="343"/>
      <c r="LF87" s="342"/>
      <c r="LG87" s="342"/>
      <c r="LH87" s="344"/>
      <c r="LI87" s="342"/>
      <c r="LJ87" s="342"/>
      <c r="LK87" s="342"/>
      <c r="LL87" s="371"/>
      <c r="LM87" s="26"/>
      <c r="LN87" s="26"/>
      <c r="LO87" s="26"/>
      <c r="LP87" s="27"/>
      <c r="LQ87" s="28"/>
      <c r="LR87" s="506"/>
      <c r="LS87" s="501"/>
      <c r="LT87" s="501"/>
      <c r="LU87" s="501"/>
      <c r="LV87" s="501"/>
      <c r="LW87" s="502"/>
      <c r="LX87" s="28"/>
      <c r="LY87" s="2"/>
      <c r="LZ87" s="2"/>
    </row>
    <row r="88" spans="1:338" ht="3.75" customHeight="1" x14ac:dyDescent="0.15">
      <c r="A88" s="4"/>
      <c r="B88" s="4"/>
      <c r="C88" s="186"/>
      <c r="D88" s="187"/>
      <c r="E88" s="187"/>
      <c r="F88" s="187"/>
      <c r="G88" s="187"/>
      <c r="H88" s="188"/>
      <c r="I88" s="195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207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9"/>
      <c r="BG88" s="283"/>
      <c r="BH88" s="292"/>
      <c r="BI88" s="286"/>
      <c r="BJ88" s="287"/>
      <c r="BK88" s="287"/>
      <c r="BL88" s="287"/>
      <c r="BM88" s="287"/>
      <c r="BN88" s="287"/>
      <c r="BO88" s="287"/>
      <c r="BP88" s="287"/>
      <c r="BQ88" s="287"/>
      <c r="BR88" s="287"/>
      <c r="BS88" s="287"/>
      <c r="BT88" s="287"/>
      <c r="BU88" s="287"/>
      <c r="BV88" s="287"/>
      <c r="BW88" s="287"/>
      <c r="BX88" s="287"/>
      <c r="BY88" s="287"/>
      <c r="BZ88" s="287"/>
      <c r="CA88" s="287"/>
      <c r="CB88" s="287"/>
      <c r="CC88" s="287"/>
      <c r="CD88" s="287"/>
      <c r="CE88" s="287"/>
      <c r="CF88" s="287"/>
      <c r="CG88" s="287"/>
      <c r="CH88" s="287"/>
      <c r="CI88" s="287"/>
      <c r="CJ88" s="287"/>
      <c r="CK88" s="287"/>
      <c r="CL88" s="287"/>
      <c r="CM88" s="287"/>
      <c r="CN88" s="287"/>
      <c r="CO88" s="287"/>
      <c r="CP88" s="287"/>
      <c r="CQ88" s="287"/>
      <c r="CR88" s="287"/>
      <c r="CS88" s="287"/>
      <c r="CT88" s="287"/>
      <c r="CU88" s="287"/>
      <c r="CV88" s="288"/>
      <c r="CW88" s="283"/>
      <c r="CX88" s="284"/>
      <c r="CY88" s="4"/>
      <c r="CZ88" s="4"/>
      <c r="DA88" s="3"/>
      <c r="DB88" s="3"/>
      <c r="DC88" s="26"/>
      <c r="DD88" s="60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2"/>
      <c r="DW88" s="476"/>
      <c r="DX88" s="477"/>
      <c r="DY88" s="477"/>
      <c r="DZ88" s="478"/>
      <c r="EA88" s="63"/>
      <c r="EB88" s="64"/>
      <c r="EC88" s="64"/>
      <c r="ED88" s="65"/>
      <c r="EE88" s="66"/>
      <c r="EF88" s="66"/>
      <c r="EG88" s="66"/>
      <c r="EH88" s="66"/>
      <c r="EI88" s="67"/>
      <c r="EJ88" s="66"/>
      <c r="EK88" s="66"/>
      <c r="EL88" s="66"/>
      <c r="EM88" s="68"/>
      <c r="EN88" s="66"/>
      <c r="EO88" s="66"/>
      <c r="EP88" s="69"/>
      <c r="EQ88" s="66"/>
      <c r="ER88" s="66"/>
      <c r="ES88" s="66"/>
      <c r="ET88" s="70"/>
      <c r="EU88" s="67"/>
      <c r="EV88" s="66"/>
      <c r="EW88" s="66"/>
      <c r="EX88" s="66"/>
      <c r="EY88" s="68"/>
      <c r="EZ88" s="66"/>
      <c r="FA88" s="66"/>
      <c r="FB88" s="69"/>
      <c r="FC88" s="66"/>
      <c r="FD88" s="66"/>
      <c r="FE88" s="66"/>
      <c r="FF88" s="70"/>
      <c r="FG88" s="66"/>
      <c r="FH88" s="66"/>
      <c r="FI88" s="66"/>
      <c r="FJ88" s="66"/>
      <c r="FK88" s="68"/>
      <c r="FL88" s="66"/>
      <c r="FM88" s="66"/>
      <c r="FN88" s="69"/>
      <c r="FO88" s="66"/>
      <c r="FP88" s="66"/>
      <c r="FQ88" s="66"/>
      <c r="FR88" s="70"/>
      <c r="FS88" s="26"/>
      <c r="FT88" s="26"/>
      <c r="FU88" s="26"/>
      <c r="FV88" s="26"/>
      <c r="FW88" s="29"/>
      <c r="FX88" s="26"/>
      <c r="FY88" s="26"/>
      <c r="FZ88" s="26"/>
      <c r="GA88" s="57"/>
      <c r="GB88" s="58"/>
      <c r="GC88" s="58"/>
      <c r="GD88" s="58"/>
      <c r="GE88" s="58"/>
      <c r="GF88" s="58"/>
      <c r="GG88" s="58"/>
      <c r="GH88" s="58"/>
      <c r="GI88" s="58"/>
      <c r="GJ88" s="58"/>
      <c r="GK88" s="58"/>
      <c r="GL88" s="58"/>
      <c r="GM88" s="58"/>
      <c r="GN88" s="58"/>
      <c r="GO88" s="58"/>
      <c r="GP88" s="58"/>
      <c r="GQ88" s="58"/>
      <c r="GR88" s="58"/>
      <c r="GS88" s="58"/>
      <c r="GT88" s="463"/>
      <c r="GU88" s="464"/>
      <c r="GV88" s="464"/>
      <c r="GW88" s="465"/>
      <c r="GX88" s="71"/>
      <c r="GY88" s="71"/>
      <c r="GZ88" s="71"/>
      <c r="HA88" s="71"/>
      <c r="HB88" s="72"/>
      <c r="HC88" s="31"/>
      <c r="HD88" s="31"/>
      <c r="HE88" s="73"/>
      <c r="HF88" s="74"/>
      <c r="HG88" s="31"/>
      <c r="HH88" s="31"/>
      <c r="HI88" s="31"/>
      <c r="HJ88" s="72"/>
      <c r="HK88" s="31"/>
      <c r="HL88" s="31"/>
      <c r="HM88" s="75"/>
      <c r="HN88" s="31"/>
      <c r="HO88" s="31"/>
      <c r="HP88" s="31"/>
      <c r="HQ88" s="73"/>
      <c r="HR88" s="31"/>
      <c r="HS88" s="31"/>
      <c r="HT88" s="31"/>
      <c r="HU88" s="31"/>
      <c r="HV88" s="72"/>
      <c r="HW88" s="31"/>
      <c r="HX88" s="31"/>
      <c r="HY88" s="75"/>
      <c r="HZ88" s="31"/>
      <c r="IA88" s="31"/>
      <c r="IB88" s="31"/>
      <c r="IC88" s="31"/>
      <c r="ID88" s="74"/>
      <c r="IE88" s="31"/>
      <c r="IF88" s="31"/>
      <c r="IG88" s="31"/>
      <c r="IH88" s="72"/>
      <c r="II88" s="31"/>
      <c r="IJ88" s="31"/>
      <c r="IK88" s="75"/>
      <c r="IL88" s="31"/>
      <c r="IM88" s="31"/>
      <c r="IN88" s="31"/>
      <c r="IO88" s="73"/>
      <c r="IP88" s="26"/>
      <c r="IQ88" s="26"/>
      <c r="IR88" s="26"/>
      <c r="IS88" s="26"/>
      <c r="IT88" s="29"/>
      <c r="IU88" s="26"/>
      <c r="IV88" s="26"/>
      <c r="IW88" s="26"/>
      <c r="IX88" s="60"/>
      <c r="IY88" s="61"/>
      <c r="IZ88" s="61"/>
      <c r="JA88" s="61"/>
      <c r="JB88" s="61"/>
      <c r="JC88" s="61"/>
      <c r="JD88" s="61"/>
      <c r="JE88" s="61"/>
      <c r="JF88" s="61"/>
      <c r="JG88" s="61"/>
      <c r="JH88" s="61"/>
      <c r="JI88" s="61"/>
      <c r="JJ88" s="61"/>
      <c r="JK88" s="61"/>
      <c r="JL88" s="61"/>
      <c r="JM88" s="61"/>
      <c r="JN88" s="61"/>
      <c r="JO88" s="61"/>
      <c r="JP88" s="61"/>
      <c r="JQ88" s="476"/>
      <c r="JR88" s="477"/>
      <c r="JS88" s="477"/>
      <c r="JT88" s="478"/>
      <c r="JU88" s="64"/>
      <c r="JV88" s="64"/>
      <c r="JW88" s="64"/>
      <c r="JX88" s="64"/>
      <c r="JY88" s="68"/>
      <c r="JZ88" s="66"/>
      <c r="KA88" s="66"/>
      <c r="KB88" s="70"/>
      <c r="KC88" s="67"/>
      <c r="KD88" s="66"/>
      <c r="KE88" s="66"/>
      <c r="KF88" s="66"/>
      <c r="KG88" s="68"/>
      <c r="KH88" s="66"/>
      <c r="KI88" s="66"/>
      <c r="KJ88" s="69"/>
      <c r="KK88" s="66"/>
      <c r="KL88" s="66"/>
      <c r="KM88" s="66"/>
      <c r="KN88" s="70"/>
      <c r="KO88" s="66"/>
      <c r="KP88" s="66"/>
      <c r="KQ88" s="66"/>
      <c r="KR88" s="66"/>
      <c r="KS88" s="68"/>
      <c r="KT88" s="66"/>
      <c r="KU88" s="66"/>
      <c r="KV88" s="69"/>
      <c r="KW88" s="66"/>
      <c r="KX88" s="66"/>
      <c r="KY88" s="66"/>
      <c r="KZ88" s="66"/>
      <c r="LA88" s="67"/>
      <c r="LB88" s="66"/>
      <c r="LC88" s="66"/>
      <c r="LD88" s="66"/>
      <c r="LE88" s="68"/>
      <c r="LF88" s="66"/>
      <c r="LG88" s="66"/>
      <c r="LH88" s="69"/>
      <c r="LI88" s="66"/>
      <c r="LJ88" s="66"/>
      <c r="LK88" s="66"/>
      <c r="LL88" s="70"/>
      <c r="LM88" s="26"/>
      <c r="LN88" s="26"/>
      <c r="LO88" s="26"/>
      <c r="LP88" s="27"/>
      <c r="LQ88" s="28"/>
      <c r="LR88" s="506"/>
      <c r="LS88" s="501"/>
      <c r="LT88" s="501"/>
      <c r="LU88" s="501"/>
      <c r="LV88" s="501"/>
      <c r="LW88" s="502"/>
      <c r="LX88" s="28"/>
      <c r="LY88" s="2"/>
      <c r="LZ88" s="2"/>
    </row>
    <row r="89" spans="1:338" ht="3.75" customHeight="1" thickBot="1" x14ac:dyDescent="0.2">
      <c r="A89" s="4"/>
      <c r="B89" s="4"/>
      <c r="C89" s="186"/>
      <c r="D89" s="187"/>
      <c r="E89" s="187"/>
      <c r="F89" s="187"/>
      <c r="G89" s="187"/>
      <c r="H89" s="188"/>
      <c r="I89" s="198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210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2"/>
      <c r="BG89" s="293"/>
      <c r="BH89" s="294"/>
      <c r="BI89" s="289"/>
      <c r="BJ89" s="290"/>
      <c r="BK89" s="290"/>
      <c r="BL89" s="290"/>
      <c r="BM89" s="290"/>
      <c r="BN89" s="290"/>
      <c r="BO89" s="290"/>
      <c r="BP89" s="290"/>
      <c r="BQ89" s="290"/>
      <c r="BR89" s="290"/>
      <c r="BS89" s="290"/>
      <c r="BT89" s="290"/>
      <c r="BU89" s="290"/>
      <c r="BV89" s="290"/>
      <c r="BW89" s="290"/>
      <c r="BX89" s="290"/>
      <c r="BY89" s="290"/>
      <c r="BZ89" s="290"/>
      <c r="CA89" s="290"/>
      <c r="CB89" s="290"/>
      <c r="CC89" s="290"/>
      <c r="CD89" s="290"/>
      <c r="CE89" s="290"/>
      <c r="CF89" s="290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  <c r="CQ89" s="290"/>
      <c r="CR89" s="290"/>
      <c r="CS89" s="290"/>
      <c r="CT89" s="290"/>
      <c r="CU89" s="290"/>
      <c r="CV89" s="291"/>
      <c r="CW89" s="293"/>
      <c r="CX89" s="295"/>
      <c r="CY89" s="4"/>
      <c r="CZ89" s="4"/>
      <c r="DA89" s="3"/>
      <c r="DB89" s="3"/>
      <c r="DC89" s="26"/>
      <c r="DD89" s="54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6"/>
      <c r="DW89" s="460" t="s">
        <v>20</v>
      </c>
      <c r="DX89" s="181"/>
      <c r="DY89" s="181"/>
      <c r="DZ89" s="479"/>
      <c r="EA89" s="76"/>
      <c r="EB89" s="77"/>
      <c r="EC89" s="78"/>
      <c r="ED89" s="79"/>
      <c r="EE89" s="77"/>
      <c r="EF89" s="77"/>
      <c r="EG89" s="78"/>
      <c r="EH89" s="78"/>
      <c r="EI89" s="76"/>
      <c r="EJ89" s="77"/>
      <c r="EK89" s="78"/>
      <c r="EL89" s="78"/>
      <c r="EM89" s="80"/>
      <c r="EN89" s="77"/>
      <c r="EO89" s="78"/>
      <c r="EP89" s="79"/>
      <c r="EQ89" s="77"/>
      <c r="ER89" s="77"/>
      <c r="ES89" s="78"/>
      <c r="ET89" s="81"/>
      <c r="EU89" s="76"/>
      <c r="EV89" s="77"/>
      <c r="EW89" s="78"/>
      <c r="EX89" s="78"/>
      <c r="EY89" s="80"/>
      <c r="EZ89" s="77"/>
      <c r="FA89" s="78"/>
      <c r="FB89" s="79"/>
      <c r="FC89" s="77"/>
      <c r="FD89" s="77"/>
      <c r="FE89" s="78"/>
      <c r="FF89" s="81"/>
      <c r="FG89" s="77"/>
      <c r="FH89" s="77"/>
      <c r="FI89" s="78"/>
      <c r="FJ89" s="78"/>
      <c r="FK89" s="80"/>
      <c r="FL89" s="77"/>
      <c r="FM89" s="78"/>
      <c r="FN89" s="79"/>
      <c r="FO89" s="77"/>
      <c r="FP89" s="77"/>
      <c r="FQ89" s="78"/>
      <c r="FR89" s="81"/>
      <c r="FS89" s="26"/>
      <c r="FT89" s="26"/>
      <c r="FU89" s="26"/>
      <c r="FV89" s="26"/>
      <c r="FW89" s="29"/>
      <c r="FX89" s="26"/>
      <c r="FY89" s="26"/>
      <c r="FZ89" s="26"/>
      <c r="GA89" s="54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460" t="s">
        <v>20</v>
      </c>
      <c r="GU89" s="181"/>
      <c r="GV89" s="181"/>
      <c r="GW89" s="479"/>
      <c r="GX89" s="77"/>
      <c r="GY89" s="77"/>
      <c r="GZ89" s="78"/>
      <c r="HA89" s="78"/>
      <c r="HB89" s="80"/>
      <c r="HC89" s="77"/>
      <c r="HD89" s="78"/>
      <c r="HE89" s="81"/>
      <c r="HF89" s="76"/>
      <c r="HG89" s="77"/>
      <c r="HH89" s="78"/>
      <c r="HI89" s="78"/>
      <c r="HJ89" s="80"/>
      <c r="HK89" s="77"/>
      <c r="HL89" s="78"/>
      <c r="HM89" s="79"/>
      <c r="HN89" s="77"/>
      <c r="HO89" s="77"/>
      <c r="HP89" s="78"/>
      <c r="HQ89" s="81"/>
      <c r="HR89" s="77"/>
      <c r="HS89" s="77"/>
      <c r="HT89" s="78"/>
      <c r="HU89" s="78"/>
      <c r="HV89" s="80"/>
      <c r="HW89" s="77"/>
      <c r="HX89" s="78"/>
      <c r="HY89" s="79"/>
      <c r="HZ89" s="77"/>
      <c r="IA89" s="77"/>
      <c r="IB89" s="78"/>
      <c r="IC89" s="78"/>
      <c r="ID89" s="76"/>
      <c r="IE89" s="77"/>
      <c r="IF89" s="78"/>
      <c r="IG89" s="78"/>
      <c r="IH89" s="80"/>
      <c r="II89" s="77"/>
      <c r="IJ89" s="78"/>
      <c r="IK89" s="79"/>
      <c r="IL89" s="77"/>
      <c r="IM89" s="77"/>
      <c r="IN89" s="78"/>
      <c r="IO89" s="81"/>
      <c r="IP89" s="26"/>
      <c r="IQ89" s="26"/>
      <c r="IR89" s="26"/>
      <c r="IS89" s="26"/>
      <c r="IT89" s="29"/>
      <c r="IU89" s="26"/>
      <c r="IV89" s="26"/>
      <c r="IW89" s="26"/>
      <c r="IX89" s="54"/>
      <c r="IY89" s="55"/>
      <c r="IZ89" s="55"/>
      <c r="JA89" s="55"/>
      <c r="JB89" s="55"/>
      <c r="JC89" s="55"/>
      <c r="JD89" s="55"/>
      <c r="JE89" s="55"/>
      <c r="JF89" s="55"/>
      <c r="JG89" s="55"/>
      <c r="JH89" s="55"/>
      <c r="JI89" s="55"/>
      <c r="JJ89" s="55"/>
      <c r="JK89" s="55"/>
      <c r="JL89" s="55"/>
      <c r="JM89" s="55"/>
      <c r="JN89" s="55"/>
      <c r="JO89" s="55"/>
      <c r="JP89" s="55"/>
      <c r="JQ89" s="460" t="s">
        <v>20</v>
      </c>
      <c r="JR89" s="181"/>
      <c r="JS89" s="181"/>
      <c r="JT89" s="479"/>
      <c r="JU89" s="77"/>
      <c r="JV89" s="77"/>
      <c r="JW89" s="78"/>
      <c r="JX89" s="78"/>
      <c r="JY89" s="80"/>
      <c r="JZ89" s="77"/>
      <c r="KA89" s="78"/>
      <c r="KB89" s="81"/>
      <c r="KC89" s="76"/>
      <c r="KD89" s="77"/>
      <c r="KE89" s="78"/>
      <c r="KF89" s="78"/>
      <c r="KG89" s="80"/>
      <c r="KH89" s="77"/>
      <c r="KI89" s="78"/>
      <c r="KJ89" s="79"/>
      <c r="KK89" s="77"/>
      <c r="KL89" s="77"/>
      <c r="KM89" s="78"/>
      <c r="KN89" s="81"/>
      <c r="KO89" s="77"/>
      <c r="KP89" s="77"/>
      <c r="KQ89" s="78"/>
      <c r="KR89" s="78"/>
      <c r="KS89" s="80"/>
      <c r="KT89" s="77"/>
      <c r="KU89" s="78"/>
      <c r="KV89" s="79"/>
      <c r="KW89" s="77"/>
      <c r="KX89" s="77"/>
      <c r="KY89" s="78"/>
      <c r="KZ89" s="78"/>
      <c r="LA89" s="76"/>
      <c r="LB89" s="77"/>
      <c r="LC89" s="78"/>
      <c r="LD89" s="78"/>
      <c r="LE89" s="80"/>
      <c r="LF89" s="77"/>
      <c r="LG89" s="78"/>
      <c r="LH89" s="79"/>
      <c r="LI89" s="77"/>
      <c r="LJ89" s="77"/>
      <c r="LK89" s="78"/>
      <c r="LL89" s="81"/>
      <c r="LM89" s="26"/>
      <c r="LN89" s="26"/>
      <c r="LO89" s="26"/>
      <c r="LP89" s="27"/>
      <c r="LQ89" s="28"/>
      <c r="LR89" s="506"/>
      <c r="LS89" s="501"/>
      <c r="LT89" s="501"/>
      <c r="LU89" s="501"/>
      <c r="LV89" s="501"/>
      <c r="LW89" s="502"/>
      <c r="LX89" s="28"/>
      <c r="LY89" s="2"/>
      <c r="LZ89" s="2"/>
    </row>
    <row r="90" spans="1:338" ht="3.75" customHeight="1" thickTop="1" x14ac:dyDescent="0.15">
      <c r="A90" s="4"/>
      <c r="B90" s="4"/>
      <c r="C90" s="186"/>
      <c r="D90" s="187"/>
      <c r="E90" s="187"/>
      <c r="F90" s="187"/>
      <c r="G90" s="187"/>
      <c r="H90" s="188"/>
      <c r="I90" s="192" t="s">
        <v>34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4"/>
      <c r="AH90" s="202" t="str">
        <f ca="1">IF(AQ90="","",TEXT(EDATE(TODAY(),0),"[DBNum3][$-ja-JP]ggg"))</f>
        <v/>
      </c>
      <c r="AI90" s="165"/>
      <c r="AJ90" s="165"/>
      <c r="AK90" s="165"/>
      <c r="AL90" s="165"/>
      <c r="AM90" s="165"/>
      <c r="AN90" s="165"/>
      <c r="AO90" s="165"/>
      <c r="AP90" s="166"/>
      <c r="AQ90" s="244"/>
      <c r="AR90" s="245"/>
      <c r="AS90" s="245"/>
      <c r="AT90" s="245"/>
      <c r="AU90" s="245"/>
      <c r="AV90" s="260"/>
      <c r="AW90" s="253" t="s">
        <v>36</v>
      </c>
      <c r="AX90" s="254"/>
      <c r="AY90" s="254"/>
      <c r="AZ90" s="255"/>
      <c r="BA90" s="244"/>
      <c r="BB90" s="245"/>
      <c r="BC90" s="245"/>
      <c r="BD90" s="245"/>
      <c r="BE90" s="245"/>
      <c r="BF90" s="260"/>
      <c r="BG90" s="253" t="s">
        <v>37</v>
      </c>
      <c r="BH90" s="254"/>
      <c r="BI90" s="254"/>
      <c r="BJ90" s="255"/>
      <c r="BK90" s="244"/>
      <c r="BL90" s="245"/>
      <c r="BM90" s="245"/>
      <c r="BN90" s="245"/>
      <c r="BO90" s="245"/>
      <c r="BP90" s="260"/>
      <c r="BQ90" s="298" t="s">
        <v>40</v>
      </c>
      <c r="BR90" s="299"/>
      <c r="BS90" s="299"/>
      <c r="BT90" s="300"/>
      <c r="BU90" s="11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4"/>
      <c r="CQ90" s="12"/>
      <c r="CR90" s="12"/>
      <c r="CS90" s="12"/>
      <c r="CT90" s="12"/>
      <c r="CU90" s="12"/>
      <c r="CV90" s="12"/>
      <c r="CW90" s="12"/>
      <c r="CX90" s="4"/>
      <c r="CY90" s="4"/>
      <c r="CZ90" s="4"/>
      <c r="DA90" s="3"/>
      <c r="DB90" s="3"/>
      <c r="DC90" s="26"/>
      <c r="DD90" s="57"/>
      <c r="DE90" s="370" t="s">
        <v>62</v>
      </c>
      <c r="DF90" s="370"/>
      <c r="DG90" s="370"/>
      <c r="DH90" s="370"/>
      <c r="DI90" s="370"/>
      <c r="DJ90" s="370"/>
      <c r="DK90" s="370"/>
      <c r="DL90" s="370"/>
      <c r="DM90" s="370"/>
      <c r="DN90" s="370"/>
      <c r="DO90" s="370"/>
      <c r="DP90" s="370"/>
      <c r="DQ90" s="370"/>
      <c r="DR90" s="370"/>
      <c r="DS90" s="370"/>
      <c r="DT90" s="370"/>
      <c r="DU90" s="370"/>
      <c r="DV90" s="59"/>
      <c r="DW90" s="365"/>
      <c r="DX90" s="182"/>
      <c r="DY90" s="182"/>
      <c r="DZ90" s="366"/>
      <c r="EA90" s="82"/>
      <c r="EB90" s="83"/>
      <c r="EC90" s="84"/>
      <c r="ED90" s="85"/>
      <c r="EE90" s="83"/>
      <c r="EF90" s="83"/>
      <c r="EG90" s="84"/>
      <c r="EH90" s="84"/>
      <c r="EI90" s="82"/>
      <c r="EJ90" s="83"/>
      <c r="EK90" s="84"/>
      <c r="EL90" s="84"/>
      <c r="EM90" s="86"/>
      <c r="EN90" s="83"/>
      <c r="EO90" s="84"/>
      <c r="EP90" s="85"/>
      <c r="EQ90" s="83"/>
      <c r="ER90" s="83"/>
      <c r="ES90" s="84"/>
      <c r="ET90" s="87"/>
      <c r="EU90" s="82"/>
      <c r="EV90" s="83"/>
      <c r="EW90" s="84"/>
      <c r="EX90" s="84"/>
      <c r="EY90" s="86"/>
      <c r="EZ90" s="83"/>
      <c r="FA90" s="84"/>
      <c r="FB90" s="85"/>
      <c r="FC90" s="83"/>
      <c r="FD90" s="83"/>
      <c r="FE90" s="84"/>
      <c r="FF90" s="87"/>
      <c r="FG90" s="83"/>
      <c r="FH90" s="83"/>
      <c r="FI90" s="84"/>
      <c r="FJ90" s="84"/>
      <c r="FK90" s="86"/>
      <c r="FL90" s="83"/>
      <c r="FM90" s="84"/>
      <c r="FN90" s="85"/>
      <c r="FO90" s="83"/>
      <c r="FP90" s="83"/>
      <c r="FQ90" s="84"/>
      <c r="FR90" s="87"/>
      <c r="FS90" s="26"/>
      <c r="FT90" s="26"/>
      <c r="FU90" s="26"/>
      <c r="FV90" s="26"/>
      <c r="FW90" s="29"/>
      <c r="FX90" s="26"/>
      <c r="FY90" s="26"/>
      <c r="FZ90" s="26"/>
      <c r="GA90" s="57"/>
      <c r="GB90" s="370" t="s">
        <v>7</v>
      </c>
      <c r="GC90" s="370"/>
      <c r="GD90" s="370"/>
      <c r="GE90" s="370"/>
      <c r="GF90" s="370"/>
      <c r="GG90" s="370"/>
      <c r="GH90" s="370"/>
      <c r="GI90" s="370"/>
      <c r="GJ90" s="370"/>
      <c r="GK90" s="370"/>
      <c r="GL90" s="370"/>
      <c r="GM90" s="370"/>
      <c r="GN90" s="370"/>
      <c r="GO90" s="370"/>
      <c r="GP90" s="370"/>
      <c r="GQ90" s="370"/>
      <c r="GR90" s="370"/>
      <c r="GS90" s="58"/>
      <c r="GT90" s="365"/>
      <c r="GU90" s="182"/>
      <c r="GV90" s="182"/>
      <c r="GW90" s="366"/>
      <c r="GX90" s="83"/>
      <c r="GY90" s="83"/>
      <c r="GZ90" s="84"/>
      <c r="HA90" s="84"/>
      <c r="HB90" s="86"/>
      <c r="HC90" s="83"/>
      <c r="HD90" s="84"/>
      <c r="HE90" s="87"/>
      <c r="HF90" s="82"/>
      <c r="HG90" s="83"/>
      <c r="HH90" s="84"/>
      <c r="HI90" s="84"/>
      <c r="HJ90" s="86"/>
      <c r="HK90" s="83"/>
      <c r="HL90" s="84"/>
      <c r="HM90" s="85"/>
      <c r="HN90" s="83"/>
      <c r="HO90" s="83"/>
      <c r="HP90" s="84"/>
      <c r="HQ90" s="87"/>
      <c r="HR90" s="83"/>
      <c r="HS90" s="83"/>
      <c r="HT90" s="84"/>
      <c r="HU90" s="84"/>
      <c r="HV90" s="86"/>
      <c r="HW90" s="83"/>
      <c r="HX90" s="84"/>
      <c r="HY90" s="85"/>
      <c r="HZ90" s="83"/>
      <c r="IA90" s="83"/>
      <c r="IB90" s="84"/>
      <c r="IC90" s="84"/>
      <c r="ID90" s="82"/>
      <c r="IE90" s="83"/>
      <c r="IF90" s="84"/>
      <c r="IG90" s="84"/>
      <c r="IH90" s="86"/>
      <c r="II90" s="83"/>
      <c r="IJ90" s="84"/>
      <c r="IK90" s="85"/>
      <c r="IL90" s="83"/>
      <c r="IM90" s="83"/>
      <c r="IN90" s="84"/>
      <c r="IO90" s="87"/>
      <c r="IP90" s="26"/>
      <c r="IQ90" s="26"/>
      <c r="IR90" s="26"/>
      <c r="IS90" s="26"/>
      <c r="IT90" s="29"/>
      <c r="IU90" s="26"/>
      <c r="IV90" s="26"/>
      <c r="IW90" s="26"/>
      <c r="IX90" s="57"/>
      <c r="IY90" s="370" t="s">
        <v>7</v>
      </c>
      <c r="IZ90" s="370"/>
      <c r="JA90" s="370"/>
      <c r="JB90" s="370"/>
      <c r="JC90" s="370"/>
      <c r="JD90" s="370"/>
      <c r="JE90" s="370"/>
      <c r="JF90" s="370"/>
      <c r="JG90" s="370"/>
      <c r="JH90" s="370"/>
      <c r="JI90" s="370"/>
      <c r="JJ90" s="370"/>
      <c r="JK90" s="370"/>
      <c r="JL90" s="370"/>
      <c r="JM90" s="370"/>
      <c r="JN90" s="370"/>
      <c r="JO90" s="370"/>
      <c r="JP90" s="58"/>
      <c r="JQ90" s="365"/>
      <c r="JR90" s="182"/>
      <c r="JS90" s="182"/>
      <c r="JT90" s="366"/>
      <c r="JU90" s="83"/>
      <c r="JV90" s="83"/>
      <c r="JW90" s="84"/>
      <c r="JX90" s="84"/>
      <c r="JY90" s="86"/>
      <c r="JZ90" s="83"/>
      <c r="KA90" s="84"/>
      <c r="KB90" s="87"/>
      <c r="KC90" s="82"/>
      <c r="KD90" s="83"/>
      <c r="KE90" s="84"/>
      <c r="KF90" s="84"/>
      <c r="KG90" s="86"/>
      <c r="KH90" s="83"/>
      <c r="KI90" s="84"/>
      <c r="KJ90" s="85"/>
      <c r="KK90" s="83"/>
      <c r="KL90" s="83"/>
      <c r="KM90" s="84"/>
      <c r="KN90" s="87"/>
      <c r="KO90" s="83"/>
      <c r="KP90" s="83"/>
      <c r="KQ90" s="84"/>
      <c r="KR90" s="84"/>
      <c r="KS90" s="86"/>
      <c r="KT90" s="83"/>
      <c r="KU90" s="84"/>
      <c r="KV90" s="85"/>
      <c r="KW90" s="83"/>
      <c r="KX90" s="83"/>
      <c r="KY90" s="84"/>
      <c r="KZ90" s="84"/>
      <c r="LA90" s="82"/>
      <c r="LB90" s="83"/>
      <c r="LC90" s="84"/>
      <c r="LD90" s="84"/>
      <c r="LE90" s="86"/>
      <c r="LF90" s="83"/>
      <c r="LG90" s="84"/>
      <c r="LH90" s="85"/>
      <c r="LI90" s="83"/>
      <c r="LJ90" s="83"/>
      <c r="LK90" s="84"/>
      <c r="LL90" s="87"/>
      <c r="LM90" s="26"/>
      <c r="LN90" s="26"/>
      <c r="LO90" s="26"/>
      <c r="LP90" s="27"/>
      <c r="LQ90" s="28"/>
      <c r="LR90" s="506"/>
      <c r="LS90" s="501"/>
      <c r="LT90" s="501"/>
      <c r="LU90" s="501"/>
      <c r="LV90" s="501"/>
      <c r="LW90" s="502"/>
      <c r="LX90" s="28"/>
      <c r="LY90" s="2"/>
      <c r="LZ90" s="2"/>
    </row>
    <row r="91" spans="1:338" ht="3.75" customHeight="1" x14ac:dyDescent="0.15">
      <c r="A91" s="4"/>
      <c r="B91" s="4"/>
      <c r="C91" s="186"/>
      <c r="D91" s="187"/>
      <c r="E91" s="187"/>
      <c r="F91" s="187"/>
      <c r="G91" s="187"/>
      <c r="H91" s="188"/>
      <c r="I91" s="195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7"/>
      <c r="AH91" s="202"/>
      <c r="AI91" s="165"/>
      <c r="AJ91" s="165"/>
      <c r="AK91" s="165"/>
      <c r="AL91" s="165"/>
      <c r="AM91" s="165"/>
      <c r="AN91" s="165"/>
      <c r="AO91" s="165"/>
      <c r="AP91" s="166"/>
      <c r="AQ91" s="244"/>
      <c r="AR91" s="245"/>
      <c r="AS91" s="245"/>
      <c r="AT91" s="245"/>
      <c r="AU91" s="245"/>
      <c r="AV91" s="260"/>
      <c r="AW91" s="253"/>
      <c r="AX91" s="254"/>
      <c r="AY91" s="254"/>
      <c r="AZ91" s="255"/>
      <c r="BA91" s="244"/>
      <c r="BB91" s="245"/>
      <c r="BC91" s="245"/>
      <c r="BD91" s="245"/>
      <c r="BE91" s="245"/>
      <c r="BF91" s="260"/>
      <c r="BG91" s="253"/>
      <c r="BH91" s="254"/>
      <c r="BI91" s="254"/>
      <c r="BJ91" s="255"/>
      <c r="BK91" s="244"/>
      <c r="BL91" s="245"/>
      <c r="BM91" s="245"/>
      <c r="BN91" s="245"/>
      <c r="BO91" s="245"/>
      <c r="BP91" s="260"/>
      <c r="BQ91" s="298"/>
      <c r="BR91" s="299"/>
      <c r="BS91" s="299"/>
      <c r="BT91" s="300"/>
      <c r="BU91" s="11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4"/>
      <c r="CQ91" s="12"/>
      <c r="CR91" s="12"/>
      <c r="CS91" s="12"/>
      <c r="CT91" s="12"/>
      <c r="CU91" s="12"/>
      <c r="CV91" s="12"/>
      <c r="CW91" s="12"/>
      <c r="CX91" s="4"/>
      <c r="CY91" s="4"/>
      <c r="CZ91" s="4"/>
      <c r="DA91" s="3"/>
      <c r="DB91" s="3"/>
      <c r="DC91" s="26"/>
      <c r="DD91" s="57"/>
      <c r="DE91" s="370"/>
      <c r="DF91" s="370"/>
      <c r="DG91" s="370"/>
      <c r="DH91" s="370"/>
      <c r="DI91" s="370"/>
      <c r="DJ91" s="370"/>
      <c r="DK91" s="370"/>
      <c r="DL91" s="370"/>
      <c r="DM91" s="370"/>
      <c r="DN91" s="370"/>
      <c r="DO91" s="370"/>
      <c r="DP91" s="370"/>
      <c r="DQ91" s="370"/>
      <c r="DR91" s="370"/>
      <c r="DS91" s="370"/>
      <c r="DT91" s="370"/>
      <c r="DU91" s="370"/>
      <c r="DV91" s="59"/>
      <c r="DW91" s="365"/>
      <c r="DX91" s="182"/>
      <c r="DY91" s="182"/>
      <c r="DZ91" s="366"/>
      <c r="EA91" s="345" t="str">
        <f>IF($CA$67="○","",MID(RIGHT("           "&amp;$AH$107,11),1,1))</f>
        <v xml:space="preserve"> </v>
      </c>
      <c r="EB91" s="342"/>
      <c r="EC91" s="342"/>
      <c r="ED91" s="344"/>
      <c r="EE91" s="343" t="str">
        <f>IF($CA$67="○","",MID(RIGHT("           "&amp;$AH$107,11),2,1))</f>
        <v xml:space="preserve"> </v>
      </c>
      <c r="EF91" s="342"/>
      <c r="EG91" s="342"/>
      <c r="EH91" s="371"/>
      <c r="EI91" s="345" t="str">
        <f>IF($CA$67="○","",MID(RIGHT("           "&amp;$AH$107,11),3,1))</f>
        <v xml:space="preserve"> </v>
      </c>
      <c r="EJ91" s="342"/>
      <c r="EK91" s="342"/>
      <c r="EL91" s="344"/>
      <c r="EM91" s="343" t="str">
        <f>IF($CA$67="○","",MID(RIGHT("           "&amp;$AH$107,11),4,1))</f>
        <v xml:space="preserve"> </v>
      </c>
      <c r="EN91" s="342"/>
      <c r="EO91" s="342"/>
      <c r="EP91" s="344"/>
      <c r="EQ91" s="343" t="str">
        <f>IF($CA$67="○","",MID(RIGHT("           "&amp;$AH$107,11),5,1))</f>
        <v xml:space="preserve"> </v>
      </c>
      <c r="ER91" s="342"/>
      <c r="ES91" s="342"/>
      <c r="ET91" s="371"/>
      <c r="EU91" s="345" t="str">
        <f>IF($CA$67="○","",MID(RIGHT("           "&amp;$AH$107,11),6,1))</f>
        <v xml:space="preserve"> </v>
      </c>
      <c r="EV91" s="342"/>
      <c r="EW91" s="342"/>
      <c r="EX91" s="344"/>
      <c r="EY91" s="343" t="str">
        <f>IF($CA$67="○","",MID(RIGHT("           "&amp;$AH$107,11),7,1))</f>
        <v xml:space="preserve"> </v>
      </c>
      <c r="EZ91" s="342"/>
      <c r="FA91" s="342"/>
      <c r="FB91" s="344"/>
      <c r="FC91" s="343" t="str">
        <f>IF($CA$67="○","",MID(RIGHT("           "&amp;$AH$107,11),8,1))</f>
        <v xml:space="preserve"> </v>
      </c>
      <c r="FD91" s="342"/>
      <c r="FE91" s="342"/>
      <c r="FF91" s="371"/>
      <c r="FG91" s="345" t="str">
        <f>IF($CA$67="○","",MID(RIGHT("           "&amp;$AH$107,11),9,1))</f>
        <v xml:space="preserve"> </v>
      </c>
      <c r="FH91" s="342"/>
      <c r="FI91" s="342"/>
      <c r="FJ91" s="344"/>
      <c r="FK91" s="343" t="str">
        <f>IF($CA$67="○","",MID(RIGHT("           "&amp;$AH$107,11),10,1))</f>
        <v xml:space="preserve"> </v>
      </c>
      <c r="FL91" s="342"/>
      <c r="FM91" s="342"/>
      <c r="FN91" s="344"/>
      <c r="FO91" s="343" t="str">
        <f>IF($CA$67="○","",MID(RIGHT("           "&amp;$AH$107,11),11,1))</f>
        <v xml:space="preserve"> </v>
      </c>
      <c r="FP91" s="342"/>
      <c r="FQ91" s="342"/>
      <c r="FR91" s="371"/>
      <c r="FS91" s="26"/>
      <c r="FT91" s="26"/>
      <c r="FU91" s="26"/>
      <c r="FV91" s="26"/>
      <c r="FW91" s="29"/>
      <c r="FX91" s="26"/>
      <c r="FY91" s="26"/>
      <c r="FZ91" s="26"/>
      <c r="GA91" s="57"/>
      <c r="GB91" s="370"/>
      <c r="GC91" s="370"/>
      <c r="GD91" s="370"/>
      <c r="GE91" s="370"/>
      <c r="GF91" s="370"/>
      <c r="GG91" s="370"/>
      <c r="GH91" s="370"/>
      <c r="GI91" s="370"/>
      <c r="GJ91" s="370"/>
      <c r="GK91" s="370"/>
      <c r="GL91" s="370"/>
      <c r="GM91" s="370"/>
      <c r="GN91" s="370"/>
      <c r="GO91" s="370"/>
      <c r="GP91" s="370"/>
      <c r="GQ91" s="370"/>
      <c r="GR91" s="370"/>
      <c r="GS91" s="58"/>
      <c r="GT91" s="365"/>
      <c r="GU91" s="182"/>
      <c r="GV91" s="182"/>
      <c r="GW91" s="366"/>
      <c r="GX91" s="342" t="str">
        <f>$EA$91</f>
        <v xml:space="preserve"> </v>
      </c>
      <c r="GY91" s="342"/>
      <c r="GZ91" s="342"/>
      <c r="HA91" s="342"/>
      <c r="HB91" s="343" t="str">
        <f>$EE$91</f>
        <v xml:space="preserve"> </v>
      </c>
      <c r="HC91" s="342"/>
      <c r="HD91" s="342"/>
      <c r="HE91" s="371"/>
      <c r="HF91" s="345" t="str">
        <f>$EI$91</f>
        <v xml:space="preserve"> </v>
      </c>
      <c r="HG91" s="342"/>
      <c r="HH91" s="342"/>
      <c r="HI91" s="342"/>
      <c r="HJ91" s="343" t="str">
        <f>$EM$91</f>
        <v xml:space="preserve"> </v>
      </c>
      <c r="HK91" s="342"/>
      <c r="HL91" s="342"/>
      <c r="HM91" s="344"/>
      <c r="HN91" s="342" t="str">
        <f>$EQ$91</f>
        <v xml:space="preserve"> </v>
      </c>
      <c r="HO91" s="342"/>
      <c r="HP91" s="342"/>
      <c r="HQ91" s="371"/>
      <c r="HR91" s="342" t="str">
        <f>$EU$91</f>
        <v xml:space="preserve"> </v>
      </c>
      <c r="HS91" s="342"/>
      <c r="HT91" s="342"/>
      <c r="HU91" s="342"/>
      <c r="HV91" s="343" t="str">
        <f>$EY$91</f>
        <v xml:space="preserve"> </v>
      </c>
      <c r="HW91" s="342"/>
      <c r="HX91" s="342"/>
      <c r="HY91" s="344"/>
      <c r="HZ91" s="342" t="str">
        <f>$FC$91</f>
        <v xml:space="preserve"> </v>
      </c>
      <c r="IA91" s="342"/>
      <c r="IB91" s="342"/>
      <c r="IC91" s="342"/>
      <c r="ID91" s="345" t="str">
        <f>$FG$91</f>
        <v xml:space="preserve"> </v>
      </c>
      <c r="IE91" s="342"/>
      <c r="IF91" s="342"/>
      <c r="IG91" s="342"/>
      <c r="IH91" s="343" t="str">
        <f>$FK$91</f>
        <v xml:space="preserve"> </v>
      </c>
      <c r="II91" s="342"/>
      <c r="IJ91" s="342"/>
      <c r="IK91" s="344"/>
      <c r="IL91" s="342" t="str">
        <f>$FO$91</f>
        <v xml:space="preserve"> </v>
      </c>
      <c r="IM91" s="342"/>
      <c r="IN91" s="342"/>
      <c r="IO91" s="371"/>
      <c r="IP91" s="26"/>
      <c r="IQ91" s="26"/>
      <c r="IR91" s="26"/>
      <c r="IS91" s="26"/>
      <c r="IT91" s="29"/>
      <c r="IU91" s="26"/>
      <c r="IV91" s="26"/>
      <c r="IW91" s="26"/>
      <c r="IX91" s="57"/>
      <c r="IY91" s="370"/>
      <c r="IZ91" s="370"/>
      <c r="JA91" s="370"/>
      <c r="JB91" s="370"/>
      <c r="JC91" s="370"/>
      <c r="JD91" s="370"/>
      <c r="JE91" s="370"/>
      <c r="JF91" s="370"/>
      <c r="JG91" s="370"/>
      <c r="JH91" s="370"/>
      <c r="JI91" s="370"/>
      <c r="JJ91" s="370"/>
      <c r="JK91" s="370"/>
      <c r="JL91" s="370"/>
      <c r="JM91" s="370"/>
      <c r="JN91" s="370"/>
      <c r="JO91" s="370"/>
      <c r="JP91" s="58"/>
      <c r="JQ91" s="365"/>
      <c r="JR91" s="182"/>
      <c r="JS91" s="182"/>
      <c r="JT91" s="366"/>
      <c r="JU91" s="342" t="str">
        <f>$EA$91</f>
        <v xml:space="preserve"> </v>
      </c>
      <c r="JV91" s="342"/>
      <c r="JW91" s="342"/>
      <c r="JX91" s="342"/>
      <c r="JY91" s="343" t="str">
        <f>$EE$91</f>
        <v xml:space="preserve"> </v>
      </c>
      <c r="JZ91" s="342"/>
      <c r="KA91" s="342"/>
      <c r="KB91" s="371"/>
      <c r="KC91" s="345" t="str">
        <f>$EI$91</f>
        <v xml:space="preserve"> </v>
      </c>
      <c r="KD91" s="342"/>
      <c r="KE91" s="342"/>
      <c r="KF91" s="342"/>
      <c r="KG91" s="343" t="str">
        <f>$EM$91</f>
        <v xml:space="preserve"> </v>
      </c>
      <c r="KH91" s="342"/>
      <c r="KI91" s="342"/>
      <c r="KJ91" s="344"/>
      <c r="KK91" s="342" t="str">
        <f>$EQ$91</f>
        <v xml:space="preserve"> </v>
      </c>
      <c r="KL91" s="342"/>
      <c r="KM91" s="342"/>
      <c r="KN91" s="371"/>
      <c r="KO91" s="342" t="str">
        <f>$EU$91</f>
        <v xml:space="preserve"> </v>
      </c>
      <c r="KP91" s="342"/>
      <c r="KQ91" s="342"/>
      <c r="KR91" s="342"/>
      <c r="KS91" s="343" t="str">
        <f>$EY$91</f>
        <v xml:space="preserve"> </v>
      </c>
      <c r="KT91" s="342"/>
      <c r="KU91" s="342"/>
      <c r="KV91" s="344"/>
      <c r="KW91" s="342" t="str">
        <f>$FC$91</f>
        <v xml:space="preserve"> </v>
      </c>
      <c r="KX91" s="342"/>
      <c r="KY91" s="342"/>
      <c r="KZ91" s="342"/>
      <c r="LA91" s="345" t="str">
        <f>$FG$91</f>
        <v xml:space="preserve"> </v>
      </c>
      <c r="LB91" s="342"/>
      <c r="LC91" s="342"/>
      <c r="LD91" s="342"/>
      <c r="LE91" s="343" t="str">
        <f>$FK$91</f>
        <v xml:space="preserve"> </v>
      </c>
      <c r="LF91" s="342"/>
      <c r="LG91" s="342"/>
      <c r="LH91" s="344"/>
      <c r="LI91" s="342" t="str">
        <f>$FO$91</f>
        <v xml:space="preserve"> </v>
      </c>
      <c r="LJ91" s="342"/>
      <c r="LK91" s="342"/>
      <c r="LL91" s="371"/>
      <c r="LM91" s="26"/>
      <c r="LN91" s="26"/>
      <c r="LO91" s="26"/>
      <c r="LP91" s="27"/>
      <c r="LQ91" s="28"/>
      <c r="LR91" s="506"/>
      <c r="LS91" s="501"/>
      <c r="LT91" s="501"/>
      <c r="LU91" s="501"/>
      <c r="LV91" s="501"/>
      <c r="LW91" s="502"/>
      <c r="LX91" s="28"/>
      <c r="LY91" s="2"/>
      <c r="LZ91" s="2"/>
    </row>
    <row r="92" spans="1:338" ht="3.75" customHeight="1" x14ac:dyDescent="0.15">
      <c r="A92" s="4"/>
      <c r="B92" s="4"/>
      <c r="C92" s="186"/>
      <c r="D92" s="187"/>
      <c r="E92" s="187"/>
      <c r="F92" s="187"/>
      <c r="G92" s="187"/>
      <c r="H92" s="188"/>
      <c r="I92" s="195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7"/>
      <c r="AH92" s="202"/>
      <c r="AI92" s="165"/>
      <c r="AJ92" s="165"/>
      <c r="AK92" s="165"/>
      <c r="AL92" s="165"/>
      <c r="AM92" s="165"/>
      <c r="AN92" s="165"/>
      <c r="AO92" s="165"/>
      <c r="AP92" s="166"/>
      <c r="AQ92" s="244"/>
      <c r="AR92" s="245"/>
      <c r="AS92" s="245"/>
      <c r="AT92" s="245"/>
      <c r="AU92" s="245"/>
      <c r="AV92" s="260"/>
      <c r="AW92" s="253"/>
      <c r="AX92" s="254"/>
      <c r="AY92" s="254"/>
      <c r="AZ92" s="255"/>
      <c r="BA92" s="244"/>
      <c r="BB92" s="245"/>
      <c r="BC92" s="245"/>
      <c r="BD92" s="245"/>
      <c r="BE92" s="245"/>
      <c r="BF92" s="260"/>
      <c r="BG92" s="253"/>
      <c r="BH92" s="254"/>
      <c r="BI92" s="254"/>
      <c r="BJ92" s="255"/>
      <c r="BK92" s="244"/>
      <c r="BL92" s="245"/>
      <c r="BM92" s="245"/>
      <c r="BN92" s="245"/>
      <c r="BO92" s="245"/>
      <c r="BP92" s="260"/>
      <c r="BQ92" s="298"/>
      <c r="BR92" s="299"/>
      <c r="BS92" s="299"/>
      <c r="BT92" s="300"/>
      <c r="BU92" s="11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4"/>
      <c r="CQ92" s="12"/>
      <c r="CR92" s="12"/>
      <c r="CS92" s="12"/>
      <c r="CT92" s="12"/>
      <c r="CU92" s="12"/>
      <c r="CV92" s="12"/>
      <c r="CW92" s="12"/>
      <c r="CX92" s="4"/>
      <c r="CY92" s="4"/>
      <c r="CZ92" s="4"/>
      <c r="DA92" s="3"/>
      <c r="DB92" s="3"/>
      <c r="DC92" s="26"/>
      <c r="DD92" s="57"/>
      <c r="DE92" s="370"/>
      <c r="DF92" s="370"/>
      <c r="DG92" s="370"/>
      <c r="DH92" s="370"/>
      <c r="DI92" s="370"/>
      <c r="DJ92" s="370"/>
      <c r="DK92" s="370"/>
      <c r="DL92" s="370"/>
      <c r="DM92" s="370"/>
      <c r="DN92" s="370"/>
      <c r="DO92" s="370"/>
      <c r="DP92" s="370"/>
      <c r="DQ92" s="370"/>
      <c r="DR92" s="370"/>
      <c r="DS92" s="370"/>
      <c r="DT92" s="370"/>
      <c r="DU92" s="370"/>
      <c r="DV92" s="59"/>
      <c r="DW92" s="365"/>
      <c r="DX92" s="182"/>
      <c r="DY92" s="182"/>
      <c r="DZ92" s="366"/>
      <c r="EA92" s="345"/>
      <c r="EB92" s="342"/>
      <c r="EC92" s="342"/>
      <c r="ED92" s="344"/>
      <c r="EE92" s="343"/>
      <c r="EF92" s="342"/>
      <c r="EG92" s="342"/>
      <c r="EH92" s="371"/>
      <c r="EI92" s="345"/>
      <c r="EJ92" s="342"/>
      <c r="EK92" s="342"/>
      <c r="EL92" s="344"/>
      <c r="EM92" s="343"/>
      <c r="EN92" s="342"/>
      <c r="EO92" s="342"/>
      <c r="EP92" s="344"/>
      <c r="EQ92" s="343"/>
      <c r="ER92" s="342"/>
      <c r="ES92" s="342"/>
      <c r="ET92" s="371"/>
      <c r="EU92" s="345"/>
      <c r="EV92" s="342"/>
      <c r="EW92" s="342"/>
      <c r="EX92" s="344"/>
      <c r="EY92" s="343"/>
      <c r="EZ92" s="342"/>
      <c r="FA92" s="342"/>
      <c r="FB92" s="344"/>
      <c r="FC92" s="343"/>
      <c r="FD92" s="342"/>
      <c r="FE92" s="342"/>
      <c r="FF92" s="371"/>
      <c r="FG92" s="345"/>
      <c r="FH92" s="342"/>
      <c r="FI92" s="342"/>
      <c r="FJ92" s="344"/>
      <c r="FK92" s="343"/>
      <c r="FL92" s="342"/>
      <c r="FM92" s="342"/>
      <c r="FN92" s="344"/>
      <c r="FO92" s="343"/>
      <c r="FP92" s="342"/>
      <c r="FQ92" s="342"/>
      <c r="FR92" s="371"/>
      <c r="FS92" s="26"/>
      <c r="FT92" s="26"/>
      <c r="FU92" s="26"/>
      <c r="FV92" s="26"/>
      <c r="FW92" s="29"/>
      <c r="FX92" s="26"/>
      <c r="FY92" s="26"/>
      <c r="FZ92" s="26"/>
      <c r="GA92" s="57"/>
      <c r="GB92" s="370"/>
      <c r="GC92" s="370"/>
      <c r="GD92" s="370"/>
      <c r="GE92" s="370"/>
      <c r="GF92" s="370"/>
      <c r="GG92" s="370"/>
      <c r="GH92" s="370"/>
      <c r="GI92" s="370"/>
      <c r="GJ92" s="370"/>
      <c r="GK92" s="370"/>
      <c r="GL92" s="370"/>
      <c r="GM92" s="370"/>
      <c r="GN92" s="370"/>
      <c r="GO92" s="370"/>
      <c r="GP92" s="370"/>
      <c r="GQ92" s="370"/>
      <c r="GR92" s="370"/>
      <c r="GS92" s="58"/>
      <c r="GT92" s="365"/>
      <c r="GU92" s="182"/>
      <c r="GV92" s="182"/>
      <c r="GW92" s="366"/>
      <c r="GX92" s="342"/>
      <c r="GY92" s="342"/>
      <c r="GZ92" s="342"/>
      <c r="HA92" s="342"/>
      <c r="HB92" s="343"/>
      <c r="HC92" s="342"/>
      <c r="HD92" s="342"/>
      <c r="HE92" s="371"/>
      <c r="HF92" s="345"/>
      <c r="HG92" s="342"/>
      <c r="HH92" s="342"/>
      <c r="HI92" s="342"/>
      <c r="HJ92" s="343"/>
      <c r="HK92" s="342"/>
      <c r="HL92" s="342"/>
      <c r="HM92" s="344"/>
      <c r="HN92" s="342"/>
      <c r="HO92" s="342"/>
      <c r="HP92" s="342"/>
      <c r="HQ92" s="371"/>
      <c r="HR92" s="342"/>
      <c r="HS92" s="342"/>
      <c r="HT92" s="342"/>
      <c r="HU92" s="342"/>
      <c r="HV92" s="343"/>
      <c r="HW92" s="342"/>
      <c r="HX92" s="342"/>
      <c r="HY92" s="344"/>
      <c r="HZ92" s="342"/>
      <c r="IA92" s="342"/>
      <c r="IB92" s="342"/>
      <c r="IC92" s="342"/>
      <c r="ID92" s="345"/>
      <c r="IE92" s="342"/>
      <c r="IF92" s="342"/>
      <c r="IG92" s="342"/>
      <c r="IH92" s="343"/>
      <c r="II92" s="342"/>
      <c r="IJ92" s="342"/>
      <c r="IK92" s="344"/>
      <c r="IL92" s="342"/>
      <c r="IM92" s="342"/>
      <c r="IN92" s="342"/>
      <c r="IO92" s="371"/>
      <c r="IP92" s="26"/>
      <c r="IQ92" s="26"/>
      <c r="IR92" s="26"/>
      <c r="IS92" s="26"/>
      <c r="IT92" s="29"/>
      <c r="IU92" s="26"/>
      <c r="IV92" s="26"/>
      <c r="IW92" s="26"/>
      <c r="IX92" s="57"/>
      <c r="IY92" s="370"/>
      <c r="IZ92" s="370"/>
      <c r="JA92" s="370"/>
      <c r="JB92" s="370"/>
      <c r="JC92" s="370"/>
      <c r="JD92" s="370"/>
      <c r="JE92" s="370"/>
      <c r="JF92" s="370"/>
      <c r="JG92" s="370"/>
      <c r="JH92" s="370"/>
      <c r="JI92" s="370"/>
      <c r="JJ92" s="370"/>
      <c r="JK92" s="370"/>
      <c r="JL92" s="370"/>
      <c r="JM92" s="370"/>
      <c r="JN92" s="370"/>
      <c r="JO92" s="370"/>
      <c r="JP92" s="58"/>
      <c r="JQ92" s="365"/>
      <c r="JR92" s="182"/>
      <c r="JS92" s="182"/>
      <c r="JT92" s="366"/>
      <c r="JU92" s="342"/>
      <c r="JV92" s="342"/>
      <c r="JW92" s="342"/>
      <c r="JX92" s="342"/>
      <c r="JY92" s="343"/>
      <c r="JZ92" s="342"/>
      <c r="KA92" s="342"/>
      <c r="KB92" s="371"/>
      <c r="KC92" s="345"/>
      <c r="KD92" s="342"/>
      <c r="KE92" s="342"/>
      <c r="KF92" s="342"/>
      <c r="KG92" s="343"/>
      <c r="KH92" s="342"/>
      <c r="KI92" s="342"/>
      <c r="KJ92" s="344"/>
      <c r="KK92" s="342"/>
      <c r="KL92" s="342"/>
      <c r="KM92" s="342"/>
      <c r="KN92" s="371"/>
      <c r="KO92" s="342"/>
      <c r="KP92" s="342"/>
      <c r="KQ92" s="342"/>
      <c r="KR92" s="342"/>
      <c r="KS92" s="343"/>
      <c r="KT92" s="342"/>
      <c r="KU92" s="342"/>
      <c r="KV92" s="344"/>
      <c r="KW92" s="342"/>
      <c r="KX92" s="342"/>
      <c r="KY92" s="342"/>
      <c r="KZ92" s="342"/>
      <c r="LA92" s="345"/>
      <c r="LB92" s="342"/>
      <c r="LC92" s="342"/>
      <c r="LD92" s="342"/>
      <c r="LE92" s="343"/>
      <c r="LF92" s="342"/>
      <c r="LG92" s="342"/>
      <c r="LH92" s="344"/>
      <c r="LI92" s="342"/>
      <c r="LJ92" s="342"/>
      <c r="LK92" s="342"/>
      <c r="LL92" s="371"/>
      <c r="LM92" s="26"/>
      <c r="LN92" s="26"/>
      <c r="LO92" s="26"/>
      <c r="LP92" s="27"/>
      <c r="LQ92" s="28"/>
      <c r="LR92" s="506"/>
      <c r="LS92" s="501"/>
      <c r="LT92" s="501"/>
      <c r="LU92" s="501"/>
      <c r="LV92" s="501"/>
      <c r="LW92" s="502"/>
      <c r="LX92" s="28"/>
      <c r="LY92" s="2"/>
      <c r="LZ92" s="2"/>
    </row>
    <row r="93" spans="1:338" ht="3.75" customHeight="1" x14ac:dyDescent="0.15">
      <c r="A93" s="4"/>
      <c r="B93" s="4"/>
      <c r="C93" s="186"/>
      <c r="D93" s="187"/>
      <c r="E93" s="187"/>
      <c r="F93" s="187"/>
      <c r="G93" s="187"/>
      <c r="H93" s="188"/>
      <c r="I93" s="195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7"/>
      <c r="AH93" s="202"/>
      <c r="AI93" s="165"/>
      <c r="AJ93" s="165"/>
      <c r="AK93" s="165"/>
      <c r="AL93" s="165"/>
      <c r="AM93" s="165"/>
      <c r="AN93" s="165"/>
      <c r="AO93" s="165"/>
      <c r="AP93" s="166"/>
      <c r="AQ93" s="244"/>
      <c r="AR93" s="245"/>
      <c r="AS93" s="245"/>
      <c r="AT93" s="245"/>
      <c r="AU93" s="245"/>
      <c r="AV93" s="260"/>
      <c r="AW93" s="253"/>
      <c r="AX93" s="254"/>
      <c r="AY93" s="254"/>
      <c r="AZ93" s="255"/>
      <c r="BA93" s="244"/>
      <c r="BB93" s="245"/>
      <c r="BC93" s="245"/>
      <c r="BD93" s="245"/>
      <c r="BE93" s="245"/>
      <c r="BF93" s="260"/>
      <c r="BG93" s="253"/>
      <c r="BH93" s="254"/>
      <c r="BI93" s="254"/>
      <c r="BJ93" s="255"/>
      <c r="BK93" s="244"/>
      <c r="BL93" s="245"/>
      <c r="BM93" s="245"/>
      <c r="BN93" s="245"/>
      <c r="BO93" s="245"/>
      <c r="BP93" s="260"/>
      <c r="BQ93" s="298"/>
      <c r="BR93" s="299"/>
      <c r="BS93" s="299"/>
      <c r="BT93" s="300"/>
      <c r="BU93" s="11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4"/>
      <c r="CQ93" s="12"/>
      <c r="CR93" s="12"/>
      <c r="CS93" s="12"/>
      <c r="CT93" s="12"/>
      <c r="CU93" s="12"/>
      <c r="CV93" s="12"/>
      <c r="CW93" s="12"/>
      <c r="CX93" s="4"/>
      <c r="CY93" s="4"/>
      <c r="CZ93" s="4"/>
      <c r="DA93" s="3"/>
      <c r="DB93" s="3"/>
      <c r="DC93" s="26"/>
      <c r="DD93" s="57"/>
      <c r="DE93" s="370"/>
      <c r="DF93" s="370"/>
      <c r="DG93" s="370"/>
      <c r="DH93" s="370"/>
      <c r="DI93" s="370"/>
      <c r="DJ93" s="370"/>
      <c r="DK93" s="370"/>
      <c r="DL93" s="370"/>
      <c r="DM93" s="370"/>
      <c r="DN93" s="370"/>
      <c r="DO93" s="370"/>
      <c r="DP93" s="370"/>
      <c r="DQ93" s="370"/>
      <c r="DR93" s="370"/>
      <c r="DS93" s="370"/>
      <c r="DT93" s="370"/>
      <c r="DU93" s="370"/>
      <c r="DV93" s="59"/>
      <c r="DW93" s="365"/>
      <c r="DX93" s="182"/>
      <c r="DY93" s="182"/>
      <c r="DZ93" s="366"/>
      <c r="EA93" s="345"/>
      <c r="EB93" s="342"/>
      <c r="EC93" s="342"/>
      <c r="ED93" s="344"/>
      <c r="EE93" s="343"/>
      <c r="EF93" s="342"/>
      <c r="EG93" s="342"/>
      <c r="EH93" s="371"/>
      <c r="EI93" s="345"/>
      <c r="EJ93" s="342"/>
      <c r="EK93" s="342"/>
      <c r="EL93" s="344"/>
      <c r="EM93" s="343"/>
      <c r="EN93" s="342"/>
      <c r="EO93" s="342"/>
      <c r="EP93" s="344"/>
      <c r="EQ93" s="343"/>
      <c r="ER93" s="342"/>
      <c r="ES93" s="342"/>
      <c r="ET93" s="371"/>
      <c r="EU93" s="345"/>
      <c r="EV93" s="342"/>
      <c r="EW93" s="342"/>
      <c r="EX93" s="344"/>
      <c r="EY93" s="343"/>
      <c r="EZ93" s="342"/>
      <c r="FA93" s="342"/>
      <c r="FB93" s="344"/>
      <c r="FC93" s="343"/>
      <c r="FD93" s="342"/>
      <c r="FE93" s="342"/>
      <c r="FF93" s="371"/>
      <c r="FG93" s="345"/>
      <c r="FH93" s="342"/>
      <c r="FI93" s="342"/>
      <c r="FJ93" s="344"/>
      <c r="FK93" s="343"/>
      <c r="FL93" s="342"/>
      <c r="FM93" s="342"/>
      <c r="FN93" s="344"/>
      <c r="FO93" s="343"/>
      <c r="FP93" s="342"/>
      <c r="FQ93" s="342"/>
      <c r="FR93" s="371"/>
      <c r="FS93" s="26"/>
      <c r="FT93" s="26"/>
      <c r="FU93" s="26"/>
      <c r="FV93" s="26"/>
      <c r="FW93" s="29"/>
      <c r="FX93" s="26"/>
      <c r="FY93" s="26"/>
      <c r="FZ93" s="26"/>
      <c r="GA93" s="57"/>
      <c r="GB93" s="370"/>
      <c r="GC93" s="370"/>
      <c r="GD93" s="370"/>
      <c r="GE93" s="370"/>
      <c r="GF93" s="370"/>
      <c r="GG93" s="370"/>
      <c r="GH93" s="370"/>
      <c r="GI93" s="370"/>
      <c r="GJ93" s="370"/>
      <c r="GK93" s="370"/>
      <c r="GL93" s="370"/>
      <c r="GM93" s="370"/>
      <c r="GN93" s="370"/>
      <c r="GO93" s="370"/>
      <c r="GP93" s="370"/>
      <c r="GQ93" s="370"/>
      <c r="GR93" s="370"/>
      <c r="GS93" s="58"/>
      <c r="GT93" s="365"/>
      <c r="GU93" s="182"/>
      <c r="GV93" s="182"/>
      <c r="GW93" s="366"/>
      <c r="GX93" s="342"/>
      <c r="GY93" s="342"/>
      <c r="GZ93" s="342"/>
      <c r="HA93" s="342"/>
      <c r="HB93" s="343"/>
      <c r="HC93" s="342"/>
      <c r="HD93" s="342"/>
      <c r="HE93" s="371"/>
      <c r="HF93" s="345"/>
      <c r="HG93" s="342"/>
      <c r="HH93" s="342"/>
      <c r="HI93" s="342"/>
      <c r="HJ93" s="343"/>
      <c r="HK93" s="342"/>
      <c r="HL93" s="342"/>
      <c r="HM93" s="344"/>
      <c r="HN93" s="342"/>
      <c r="HO93" s="342"/>
      <c r="HP93" s="342"/>
      <c r="HQ93" s="371"/>
      <c r="HR93" s="342"/>
      <c r="HS93" s="342"/>
      <c r="HT93" s="342"/>
      <c r="HU93" s="342"/>
      <c r="HV93" s="343"/>
      <c r="HW93" s="342"/>
      <c r="HX93" s="342"/>
      <c r="HY93" s="344"/>
      <c r="HZ93" s="342"/>
      <c r="IA93" s="342"/>
      <c r="IB93" s="342"/>
      <c r="IC93" s="342"/>
      <c r="ID93" s="345"/>
      <c r="IE93" s="342"/>
      <c r="IF93" s="342"/>
      <c r="IG93" s="342"/>
      <c r="IH93" s="343"/>
      <c r="II93" s="342"/>
      <c r="IJ93" s="342"/>
      <c r="IK93" s="344"/>
      <c r="IL93" s="342"/>
      <c r="IM93" s="342"/>
      <c r="IN93" s="342"/>
      <c r="IO93" s="371"/>
      <c r="IP93" s="26"/>
      <c r="IQ93" s="26"/>
      <c r="IR93" s="26"/>
      <c r="IS93" s="26"/>
      <c r="IT93" s="29"/>
      <c r="IU93" s="26"/>
      <c r="IV93" s="26"/>
      <c r="IW93" s="26"/>
      <c r="IX93" s="57"/>
      <c r="IY93" s="370"/>
      <c r="IZ93" s="370"/>
      <c r="JA93" s="370"/>
      <c r="JB93" s="370"/>
      <c r="JC93" s="370"/>
      <c r="JD93" s="370"/>
      <c r="JE93" s="370"/>
      <c r="JF93" s="370"/>
      <c r="JG93" s="370"/>
      <c r="JH93" s="370"/>
      <c r="JI93" s="370"/>
      <c r="JJ93" s="370"/>
      <c r="JK93" s="370"/>
      <c r="JL93" s="370"/>
      <c r="JM93" s="370"/>
      <c r="JN93" s="370"/>
      <c r="JO93" s="370"/>
      <c r="JP93" s="58"/>
      <c r="JQ93" s="365"/>
      <c r="JR93" s="182"/>
      <c r="JS93" s="182"/>
      <c r="JT93" s="366"/>
      <c r="JU93" s="342"/>
      <c r="JV93" s="342"/>
      <c r="JW93" s="342"/>
      <c r="JX93" s="342"/>
      <c r="JY93" s="343"/>
      <c r="JZ93" s="342"/>
      <c r="KA93" s="342"/>
      <c r="KB93" s="371"/>
      <c r="KC93" s="345"/>
      <c r="KD93" s="342"/>
      <c r="KE93" s="342"/>
      <c r="KF93" s="342"/>
      <c r="KG93" s="343"/>
      <c r="KH93" s="342"/>
      <c r="KI93" s="342"/>
      <c r="KJ93" s="344"/>
      <c r="KK93" s="342"/>
      <c r="KL93" s="342"/>
      <c r="KM93" s="342"/>
      <c r="KN93" s="371"/>
      <c r="KO93" s="342"/>
      <c r="KP93" s="342"/>
      <c r="KQ93" s="342"/>
      <c r="KR93" s="342"/>
      <c r="KS93" s="343"/>
      <c r="KT93" s="342"/>
      <c r="KU93" s="342"/>
      <c r="KV93" s="344"/>
      <c r="KW93" s="342"/>
      <c r="KX93" s="342"/>
      <c r="KY93" s="342"/>
      <c r="KZ93" s="342"/>
      <c r="LA93" s="345"/>
      <c r="LB93" s="342"/>
      <c r="LC93" s="342"/>
      <c r="LD93" s="342"/>
      <c r="LE93" s="343"/>
      <c r="LF93" s="342"/>
      <c r="LG93" s="342"/>
      <c r="LH93" s="344"/>
      <c r="LI93" s="342"/>
      <c r="LJ93" s="342"/>
      <c r="LK93" s="342"/>
      <c r="LL93" s="371"/>
      <c r="LM93" s="26"/>
      <c r="LN93" s="26"/>
      <c r="LO93" s="26"/>
      <c r="LP93" s="27"/>
      <c r="LQ93" s="28"/>
      <c r="LR93" s="506"/>
      <c r="LS93" s="501"/>
      <c r="LT93" s="501"/>
      <c r="LU93" s="501"/>
      <c r="LV93" s="501"/>
      <c r="LW93" s="502"/>
      <c r="LX93" s="28"/>
      <c r="LY93" s="2"/>
      <c r="LZ93" s="2"/>
    </row>
    <row r="94" spans="1:338" ht="3.75" customHeight="1" x14ac:dyDescent="0.15">
      <c r="A94" s="4"/>
      <c r="B94" s="4"/>
      <c r="C94" s="186"/>
      <c r="D94" s="187"/>
      <c r="E94" s="187"/>
      <c r="F94" s="187"/>
      <c r="G94" s="187"/>
      <c r="H94" s="188"/>
      <c r="I94" s="195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7"/>
      <c r="AH94" s="202"/>
      <c r="AI94" s="165"/>
      <c r="AJ94" s="165"/>
      <c r="AK94" s="165"/>
      <c r="AL94" s="165"/>
      <c r="AM94" s="165"/>
      <c r="AN94" s="165"/>
      <c r="AO94" s="165"/>
      <c r="AP94" s="166"/>
      <c r="AQ94" s="244"/>
      <c r="AR94" s="245"/>
      <c r="AS94" s="245"/>
      <c r="AT94" s="245"/>
      <c r="AU94" s="245"/>
      <c r="AV94" s="260"/>
      <c r="AW94" s="253"/>
      <c r="AX94" s="254"/>
      <c r="AY94" s="254"/>
      <c r="AZ94" s="255"/>
      <c r="BA94" s="244"/>
      <c r="BB94" s="245"/>
      <c r="BC94" s="245"/>
      <c r="BD94" s="245"/>
      <c r="BE94" s="245"/>
      <c r="BF94" s="260"/>
      <c r="BG94" s="253"/>
      <c r="BH94" s="254"/>
      <c r="BI94" s="254"/>
      <c r="BJ94" s="255"/>
      <c r="BK94" s="244"/>
      <c r="BL94" s="245"/>
      <c r="BM94" s="245"/>
      <c r="BN94" s="245"/>
      <c r="BO94" s="245"/>
      <c r="BP94" s="260"/>
      <c r="BQ94" s="298"/>
      <c r="BR94" s="299"/>
      <c r="BS94" s="299"/>
      <c r="BT94" s="300"/>
      <c r="BU94" s="11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4"/>
      <c r="CQ94" s="12"/>
      <c r="CR94" s="12"/>
      <c r="CS94" s="12"/>
      <c r="CT94" s="12"/>
      <c r="CU94" s="12"/>
      <c r="CV94" s="12"/>
      <c r="CW94" s="12"/>
      <c r="CX94" s="4"/>
      <c r="CY94" s="4"/>
      <c r="CZ94" s="4"/>
      <c r="DA94" s="3"/>
      <c r="DB94" s="3"/>
      <c r="DC94" s="26"/>
      <c r="DD94" s="57"/>
      <c r="DE94" s="370"/>
      <c r="DF94" s="370"/>
      <c r="DG94" s="370"/>
      <c r="DH94" s="370"/>
      <c r="DI94" s="370"/>
      <c r="DJ94" s="370"/>
      <c r="DK94" s="370"/>
      <c r="DL94" s="370"/>
      <c r="DM94" s="370"/>
      <c r="DN94" s="370"/>
      <c r="DO94" s="370"/>
      <c r="DP94" s="370"/>
      <c r="DQ94" s="370"/>
      <c r="DR94" s="370"/>
      <c r="DS94" s="370"/>
      <c r="DT94" s="370"/>
      <c r="DU94" s="370"/>
      <c r="DV94" s="59"/>
      <c r="DW94" s="365"/>
      <c r="DX94" s="182"/>
      <c r="DY94" s="182"/>
      <c r="DZ94" s="366"/>
      <c r="EA94" s="345"/>
      <c r="EB94" s="342"/>
      <c r="EC94" s="342"/>
      <c r="ED94" s="344"/>
      <c r="EE94" s="343"/>
      <c r="EF94" s="342"/>
      <c r="EG94" s="342"/>
      <c r="EH94" s="371"/>
      <c r="EI94" s="345"/>
      <c r="EJ94" s="342"/>
      <c r="EK94" s="342"/>
      <c r="EL94" s="344"/>
      <c r="EM94" s="343"/>
      <c r="EN94" s="342"/>
      <c r="EO94" s="342"/>
      <c r="EP94" s="344"/>
      <c r="EQ94" s="343"/>
      <c r="ER94" s="342"/>
      <c r="ES94" s="342"/>
      <c r="ET94" s="371"/>
      <c r="EU94" s="345"/>
      <c r="EV94" s="342"/>
      <c r="EW94" s="342"/>
      <c r="EX94" s="344"/>
      <c r="EY94" s="343"/>
      <c r="EZ94" s="342"/>
      <c r="FA94" s="342"/>
      <c r="FB94" s="344"/>
      <c r="FC94" s="343"/>
      <c r="FD94" s="342"/>
      <c r="FE94" s="342"/>
      <c r="FF94" s="371"/>
      <c r="FG94" s="345"/>
      <c r="FH94" s="342"/>
      <c r="FI94" s="342"/>
      <c r="FJ94" s="344"/>
      <c r="FK94" s="343"/>
      <c r="FL94" s="342"/>
      <c r="FM94" s="342"/>
      <c r="FN94" s="344"/>
      <c r="FO94" s="343"/>
      <c r="FP94" s="342"/>
      <c r="FQ94" s="342"/>
      <c r="FR94" s="371"/>
      <c r="FS94" s="26"/>
      <c r="FT94" s="26"/>
      <c r="FU94" s="26"/>
      <c r="FV94" s="26"/>
      <c r="FW94" s="29"/>
      <c r="FX94" s="26"/>
      <c r="FY94" s="26"/>
      <c r="FZ94" s="26"/>
      <c r="GA94" s="57"/>
      <c r="GB94" s="370"/>
      <c r="GC94" s="370"/>
      <c r="GD94" s="370"/>
      <c r="GE94" s="370"/>
      <c r="GF94" s="370"/>
      <c r="GG94" s="370"/>
      <c r="GH94" s="370"/>
      <c r="GI94" s="370"/>
      <c r="GJ94" s="370"/>
      <c r="GK94" s="370"/>
      <c r="GL94" s="370"/>
      <c r="GM94" s="370"/>
      <c r="GN94" s="370"/>
      <c r="GO94" s="370"/>
      <c r="GP94" s="370"/>
      <c r="GQ94" s="370"/>
      <c r="GR94" s="370"/>
      <c r="GS94" s="58"/>
      <c r="GT94" s="365"/>
      <c r="GU94" s="182"/>
      <c r="GV94" s="182"/>
      <c r="GW94" s="366"/>
      <c r="GX94" s="342"/>
      <c r="GY94" s="342"/>
      <c r="GZ94" s="342"/>
      <c r="HA94" s="342"/>
      <c r="HB94" s="343"/>
      <c r="HC94" s="342"/>
      <c r="HD94" s="342"/>
      <c r="HE94" s="371"/>
      <c r="HF94" s="345"/>
      <c r="HG94" s="342"/>
      <c r="HH94" s="342"/>
      <c r="HI94" s="342"/>
      <c r="HJ94" s="343"/>
      <c r="HK94" s="342"/>
      <c r="HL94" s="342"/>
      <c r="HM94" s="344"/>
      <c r="HN94" s="342"/>
      <c r="HO94" s="342"/>
      <c r="HP94" s="342"/>
      <c r="HQ94" s="371"/>
      <c r="HR94" s="342"/>
      <c r="HS94" s="342"/>
      <c r="HT94" s="342"/>
      <c r="HU94" s="342"/>
      <c r="HV94" s="343"/>
      <c r="HW94" s="342"/>
      <c r="HX94" s="342"/>
      <c r="HY94" s="344"/>
      <c r="HZ94" s="342"/>
      <c r="IA94" s="342"/>
      <c r="IB94" s="342"/>
      <c r="IC94" s="342"/>
      <c r="ID94" s="345"/>
      <c r="IE94" s="342"/>
      <c r="IF94" s="342"/>
      <c r="IG94" s="342"/>
      <c r="IH94" s="343"/>
      <c r="II94" s="342"/>
      <c r="IJ94" s="342"/>
      <c r="IK94" s="344"/>
      <c r="IL94" s="342"/>
      <c r="IM94" s="342"/>
      <c r="IN94" s="342"/>
      <c r="IO94" s="371"/>
      <c r="IP94" s="26"/>
      <c r="IQ94" s="26"/>
      <c r="IR94" s="26"/>
      <c r="IS94" s="26"/>
      <c r="IT94" s="29"/>
      <c r="IU94" s="26"/>
      <c r="IV94" s="26"/>
      <c r="IW94" s="26"/>
      <c r="IX94" s="57"/>
      <c r="IY94" s="370"/>
      <c r="IZ94" s="370"/>
      <c r="JA94" s="370"/>
      <c r="JB94" s="370"/>
      <c r="JC94" s="370"/>
      <c r="JD94" s="370"/>
      <c r="JE94" s="370"/>
      <c r="JF94" s="370"/>
      <c r="JG94" s="370"/>
      <c r="JH94" s="370"/>
      <c r="JI94" s="370"/>
      <c r="JJ94" s="370"/>
      <c r="JK94" s="370"/>
      <c r="JL94" s="370"/>
      <c r="JM94" s="370"/>
      <c r="JN94" s="370"/>
      <c r="JO94" s="370"/>
      <c r="JP94" s="58"/>
      <c r="JQ94" s="365"/>
      <c r="JR94" s="182"/>
      <c r="JS94" s="182"/>
      <c r="JT94" s="366"/>
      <c r="JU94" s="342"/>
      <c r="JV94" s="342"/>
      <c r="JW94" s="342"/>
      <c r="JX94" s="342"/>
      <c r="JY94" s="343"/>
      <c r="JZ94" s="342"/>
      <c r="KA94" s="342"/>
      <c r="KB94" s="371"/>
      <c r="KC94" s="345"/>
      <c r="KD94" s="342"/>
      <c r="KE94" s="342"/>
      <c r="KF94" s="342"/>
      <c r="KG94" s="343"/>
      <c r="KH94" s="342"/>
      <c r="KI94" s="342"/>
      <c r="KJ94" s="344"/>
      <c r="KK94" s="342"/>
      <c r="KL94" s="342"/>
      <c r="KM94" s="342"/>
      <c r="KN94" s="371"/>
      <c r="KO94" s="342"/>
      <c r="KP94" s="342"/>
      <c r="KQ94" s="342"/>
      <c r="KR94" s="342"/>
      <c r="KS94" s="343"/>
      <c r="KT94" s="342"/>
      <c r="KU94" s="342"/>
      <c r="KV94" s="344"/>
      <c r="KW94" s="342"/>
      <c r="KX94" s="342"/>
      <c r="KY94" s="342"/>
      <c r="KZ94" s="342"/>
      <c r="LA94" s="345"/>
      <c r="LB94" s="342"/>
      <c r="LC94" s="342"/>
      <c r="LD94" s="342"/>
      <c r="LE94" s="343"/>
      <c r="LF94" s="342"/>
      <c r="LG94" s="342"/>
      <c r="LH94" s="344"/>
      <c r="LI94" s="342"/>
      <c r="LJ94" s="342"/>
      <c r="LK94" s="342"/>
      <c r="LL94" s="371"/>
      <c r="LM94" s="26"/>
      <c r="LN94" s="26"/>
      <c r="LO94" s="26"/>
      <c r="LP94" s="27"/>
      <c r="LQ94" s="28"/>
      <c r="LR94" s="506"/>
      <c r="LS94" s="501"/>
      <c r="LT94" s="501"/>
      <c r="LU94" s="501"/>
      <c r="LV94" s="501"/>
      <c r="LW94" s="502"/>
      <c r="LX94" s="28"/>
      <c r="LY94" s="2"/>
      <c r="LZ94" s="2"/>
    </row>
    <row r="95" spans="1:338" ht="3.75" customHeight="1" x14ac:dyDescent="0.15">
      <c r="A95" s="4"/>
      <c r="B95" s="4"/>
      <c r="C95" s="186"/>
      <c r="D95" s="187"/>
      <c r="E95" s="187"/>
      <c r="F95" s="187"/>
      <c r="G95" s="187"/>
      <c r="H95" s="188"/>
      <c r="I95" s="195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7"/>
      <c r="AH95" s="202"/>
      <c r="AI95" s="165"/>
      <c r="AJ95" s="165"/>
      <c r="AK95" s="165"/>
      <c r="AL95" s="165"/>
      <c r="AM95" s="165"/>
      <c r="AN95" s="165"/>
      <c r="AO95" s="165"/>
      <c r="AP95" s="166"/>
      <c r="AQ95" s="244"/>
      <c r="AR95" s="245"/>
      <c r="AS95" s="245"/>
      <c r="AT95" s="245"/>
      <c r="AU95" s="245"/>
      <c r="AV95" s="260"/>
      <c r="AW95" s="253"/>
      <c r="AX95" s="254"/>
      <c r="AY95" s="254"/>
      <c r="AZ95" s="255"/>
      <c r="BA95" s="244"/>
      <c r="BB95" s="245"/>
      <c r="BC95" s="245"/>
      <c r="BD95" s="245"/>
      <c r="BE95" s="245"/>
      <c r="BF95" s="260"/>
      <c r="BG95" s="253"/>
      <c r="BH95" s="254"/>
      <c r="BI95" s="254"/>
      <c r="BJ95" s="255"/>
      <c r="BK95" s="244"/>
      <c r="BL95" s="245"/>
      <c r="BM95" s="245"/>
      <c r="BN95" s="245"/>
      <c r="BO95" s="245"/>
      <c r="BP95" s="260"/>
      <c r="BQ95" s="298"/>
      <c r="BR95" s="299"/>
      <c r="BS95" s="299"/>
      <c r="BT95" s="300"/>
      <c r="BU95" s="11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4"/>
      <c r="CQ95" s="12"/>
      <c r="CR95" s="12"/>
      <c r="CS95" s="12"/>
      <c r="CT95" s="12"/>
      <c r="CU95" s="12"/>
      <c r="CV95" s="12"/>
      <c r="CW95" s="12"/>
      <c r="CX95" s="4"/>
      <c r="CY95" s="4"/>
      <c r="CZ95" s="4"/>
      <c r="DA95" s="3"/>
      <c r="DB95" s="3"/>
      <c r="DC95" s="26"/>
      <c r="DD95" s="57"/>
      <c r="DE95" s="370"/>
      <c r="DF95" s="370"/>
      <c r="DG95" s="370"/>
      <c r="DH95" s="370"/>
      <c r="DI95" s="370"/>
      <c r="DJ95" s="370"/>
      <c r="DK95" s="370"/>
      <c r="DL95" s="370"/>
      <c r="DM95" s="370"/>
      <c r="DN95" s="370"/>
      <c r="DO95" s="370"/>
      <c r="DP95" s="370"/>
      <c r="DQ95" s="370"/>
      <c r="DR95" s="370"/>
      <c r="DS95" s="370"/>
      <c r="DT95" s="370"/>
      <c r="DU95" s="370"/>
      <c r="DV95" s="59"/>
      <c r="DW95" s="365"/>
      <c r="DX95" s="182"/>
      <c r="DY95" s="182"/>
      <c r="DZ95" s="366"/>
      <c r="EA95" s="345"/>
      <c r="EB95" s="342"/>
      <c r="EC95" s="342"/>
      <c r="ED95" s="344"/>
      <c r="EE95" s="343"/>
      <c r="EF95" s="342"/>
      <c r="EG95" s="342"/>
      <c r="EH95" s="371"/>
      <c r="EI95" s="345"/>
      <c r="EJ95" s="342"/>
      <c r="EK95" s="342"/>
      <c r="EL95" s="344"/>
      <c r="EM95" s="343"/>
      <c r="EN95" s="342"/>
      <c r="EO95" s="342"/>
      <c r="EP95" s="344"/>
      <c r="EQ95" s="343"/>
      <c r="ER95" s="342"/>
      <c r="ES95" s="342"/>
      <c r="ET95" s="371"/>
      <c r="EU95" s="345"/>
      <c r="EV95" s="342"/>
      <c r="EW95" s="342"/>
      <c r="EX95" s="344"/>
      <c r="EY95" s="343"/>
      <c r="EZ95" s="342"/>
      <c r="FA95" s="342"/>
      <c r="FB95" s="344"/>
      <c r="FC95" s="343"/>
      <c r="FD95" s="342"/>
      <c r="FE95" s="342"/>
      <c r="FF95" s="371"/>
      <c r="FG95" s="345"/>
      <c r="FH95" s="342"/>
      <c r="FI95" s="342"/>
      <c r="FJ95" s="344"/>
      <c r="FK95" s="343"/>
      <c r="FL95" s="342"/>
      <c r="FM95" s="342"/>
      <c r="FN95" s="344"/>
      <c r="FO95" s="343"/>
      <c r="FP95" s="342"/>
      <c r="FQ95" s="342"/>
      <c r="FR95" s="371"/>
      <c r="FS95" s="26"/>
      <c r="FT95" s="26"/>
      <c r="FU95" s="26"/>
      <c r="FV95" s="26"/>
      <c r="FW95" s="29"/>
      <c r="FX95" s="26"/>
      <c r="FY95" s="26"/>
      <c r="FZ95" s="26"/>
      <c r="GA95" s="57"/>
      <c r="GB95" s="370"/>
      <c r="GC95" s="370"/>
      <c r="GD95" s="370"/>
      <c r="GE95" s="370"/>
      <c r="GF95" s="370"/>
      <c r="GG95" s="370"/>
      <c r="GH95" s="370"/>
      <c r="GI95" s="370"/>
      <c r="GJ95" s="370"/>
      <c r="GK95" s="370"/>
      <c r="GL95" s="370"/>
      <c r="GM95" s="370"/>
      <c r="GN95" s="370"/>
      <c r="GO95" s="370"/>
      <c r="GP95" s="370"/>
      <c r="GQ95" s="370"/>
      <c r="GR95" s="370"/>
      <c r="GS95" s="58"/>
      <c r="GT95" s="365"/>
      <c r="GU95" s="182"/>
      <c r="GV95" s="182"/>
      <c r="GW95" s="366"/>
      <c r="GX95" s="342"/>
      <c r="GY95" s="342"/>
      <c r="GZ95" s="342"/>
      <c r="HA95" s="342"/>
      <c r="HB95" s="343"/>
      <c r="HC95" s="342"/>
      <c r="HD95" s="342"/>
      <c r="HE95" s="371"/>
      <c r="HF95" s="345"/>
      <c r="HG95" s="342"/>
      <c r="HH95" s="342"/>
      <c r="HI95" s="342"/>
      <c r="HJ95" s="343"/>
      <c r="HK95" s="342"/>
      <c r="HL95" s="342"/>
      <c r="HM95" s="344"/>
      <c r="HN95" s="342"/>
      <c r="HO95" s="342"/>
      <c r="HP95" s="342"/>
      <c r="HQ95" s="371"/>
      <c r="HR95" s="342"/>
      <c r="HS95" s="342"/>
      <c r="HT95" s="342"/>
      <c r="HU95" s="342"/>
      <c r="HV95" s="343"/>
      <c r="HW95" s="342"/>
      <c r="HX95" s="342"/>
      <c r="HY95" s="344"/>
      <c r="HZ95" s="342"/>
      <c r="IA95" s="342"/>
      <c r="IB95" s="342"/>
      <c r="IC95" s="342"/>
      <c r="ID95" s="345"/>
      <c r="IE95" s="342"/>
      <c r="IF95" s="342"/>
      <c r="IG95" s="342"/>
      <c r="IH95" s="343"/>
      <c r="II95" s="342"/>
      <c r="IJ95" s="342"/>
      <c r="IK95" s="344"/>
      <c r="IL95" s="342"/>
      <c r="IM95" s="342"/>
      <c r="IN95" s="342"/>
      <c r="IO95" s="371"/>
      <c r="IP95" s="26"/>
      <c r="IQ95" s="26"/>
      <c r="IR95" s="26"/>
      <c r="IS95" s="26"/>
      <c r="IT95" s="29"/>
      <c r="IU95" s="26"/>
      <c r="IV95" s="26"/>
      <c r="IW95" s="26"/>
      <c r="IX95" s="57"/>
      <c r="IY95" s="370"/>
      <c r="IZ95" s="370"/>
      <c r="JA95" s="370"/>
      <c r="JB95" s="370"/>
      <c r="JC95" s="370"/>
      <c r="JD95" s="370"/>
      <c r="JE95" s="370"/>
      <c r="JF95" s="370"/>
      <c r="JG95" s="370"/>
      <c r="JH95" s="370"/>
      <c r="JI95" s="370"/>
      <c r="JJ95" s="370"/>
      <c r="JK95" s="370"/>
      <c r="JL95" s="370"/>
      <c r="JM95" s="370"/>
      <c r="JN95" s="370"/>
      <c r="JO95" s="370"/>
      <c r="JP95" s="58"/>
      <c r="JQ95" s="365"/>
      <c r="JR95" s="182"/>
      <c r="JS95" s="182"/>
      <c r="JT95" s="366"/>
      <c r="JU95" s="342"/>
      <c r="JV95" s="342"/>
      <c r="JW95" s="342"/>
      <c r="JX95" s="342"/>
      <c r="JY95" s="343"/>
      <c r="JZ95" s="342"/>
      <c r="KA95" s="342"/>
      <c r="KB95" s="371"/>
      <c r="KC95" s="345"/>
      <c r="KD95" s="342"/>
      <c r="KE95" s="342"/>
      <c r="KF95" s="342"/>
      <c r="KG95" s="343"/>
      <c r="KH95" s="342"/>
      <c r="KI95" s="342"/>
      <c r="KJ95" s="344"/>
      <c r="KK95" s="342"/>
      <c r="KL95" s="342"/>
      <c r="KM95" s="342"/>
      <c r="KN95" s="371"/>
      <c r="KO95" s="342"/>
      <c r="KP95" s="342"/>
      <c r="KQ95" s="342"/>
      <c r="KR95" s="342"/>
      <c r="KS95" s="343"/>
      <c r="KT95" s="342"/>
      <c r="KU95" s="342"/>
      <c r="KV95" s="344"/>
      <c r="KW95" s="342"/>
      <c r="KX95" s="342"/>
      <c r="KY95" s="342"/>
      <c r="KZ95" s="342"/>
      <c r="LA95" s="345"/>
      <c r="LB95" s="342"/>
      <c r="LC95" s="342"/>
      <c r="LD95" s="342"/>
      <c r="LE95" s="343"/>
      <c r="LF95" s="342"/>
      <c r="LG95" s="342"/>
      <c r="LH95" s="344"/>
      <c r="LI95" s="342"/>
      <c r="LJ95" s="342"/>
      <c r="LK95" s="342"/>
      <c r="LL95" s="371"/>
      <c r="LM95" s="26"/>
      <c r="LN95" s="26"/>
      <c r="LO95" s="26"/>
      <c r="LP95" s="27"/>
      <c r="LQ95" s="28"/>
      <c r="LR95" s="506"/>
      <c r="LS95" s="501"/>
      <c r="LT95" s="501"/>
      <c r="LU95" s="501"/>
      <c r="LV95" s="501"/>
      <c r="LW95" s="502"/>
      <c r="LX95" s="28"/>
      <c r="LY95" s="2"/>
      <c r="LZ95" s="2"/>
    </row>
    <row r="96" spans="1:338" ht="3.75" customHeight="1" x14ac:dyDescent="0.15">
      <c r="A96" s="4"/>
      <c r="B96" s="4"/>
      <c r="C96" s="189"/>
      <c r="D96" s="190"/>
      <c r="E96" s="190"/>
      <c r="F96" s="190"/>
      <c r="G96" s="190"/>
      <c r="H96" s="191"/>
      <c r="I96" s="198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200"/>
      <c r="AH96" s="203"/>
      <c r="AI96" s="213"/>
      <c r="AJ96" s="213"/>
      <c r="AK96" s="213"/>
      <c r="AL96" s="213"/>
      <c r="AM96" s="213"/>
      <c r="AN96" s="213"/>
      <c r="AO96" s="213"/>
      <c r="AP96" s="168"/>
      <c r="AQ96" s="247"/>
      <c r="AR96" s="296"/>
      <c r="AS96" s="296"/>
      <c r="AT96" s="296"/>
      <c r="AU96" s="296"/>
      <c r="AV96" s="261"/>
      <c r="AW96" s="256"/>
      <c r="AX96" s="297"/>
      <c r="AY96" s="297"/>
      <c r="AZ96" s="258"/>
      <c r="BA96" s="247"/>
      <c r="BB96" s="296"/>
      <c r="BC96" s="296"/>
      <c r="BD96" s="296"/>
      <c r="BE96" s="296"/>
      <c r="BF96" s="261"/>
      <c r="BG96" s="256"/>
      <c r="BH96" s="297"/>
      <c r="BI96" s="297"/>
      <c r="BJ96" s="258"/>
      <c r="BK96" s="247"/>
      <c r="BL96" s="296"/>
      <c r="BM96" s="296"/>
      <c r="BN96" s="296"/>
      <c r="BO96" s="296"/>
      <c r="BP96" s="261"/>
      <c r="BQ96" s="301"/>
      <c r="BR96" s="302"/>
      <c r="BS96" s="302"/>
      <c r="BT96" s="303"/>
      <c r="BU96" s="11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4"/>
      <c r="CQ96" s="12"/>
      <c r="CR96" s="12"/>
      <c r="CS96" s="12"/>
      <c r="CT96" s="12"/>
      <c r="CU96" s="12"/>
      <c r="CV96" s="12"/>
      <c r="CW96" s="12"/>
      <c r="CX96" s="4"/>
      <c r="CY96" s="4"/>
      <c r="CZ96" s="4"/>
      <c r="DA96" s="3"/>
      <c r="DB96" s="3"/>
      <c r="DC96" s="26"/>
      <c r="DD96" s="60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2"/>
      <c r="DW96" s="480"/>
      <c r="DX96" s="224"/>
      <c r="DY96" s="224"/>
      <c r="DZ96" s="481"/>
      <c r="EA96" s="63"/>
      <c r="EB96" s="64"/>
      <c r="EC96" s="64"/>
      <c r="ED96" s="65"/>
      <c r="EE96" s="66"/>
      <c r="EF96" s="66"/>
      <c r="EG96" s="66"/>
      <c r="EH96" s="66"/>
      <c r="EI96" s="67"/>
      <c r="EJ96" s="66"/>
      <c r="EK96" s="66"/>
      <c r="EL96" s="66"/>
      <c r="EM96" s="68"/>
      <c r="EN96" s="66"/>
      <c r="EO96" s="66"/>
      <c r="EP96" s="69"/>
      <c r="EQ96" s="66"/>
      <c r="ER96" s="66"/>
      <c r="ES96" s="66"/>
      <c r="ET96" s="70"/>
      <c r="EU96" s="67"/>
      <c r="EV96" s="66"/>
      <c r="EW96" s="66"/>
      <c r="EX96" s="66"/>
      <c r="EY96" s="68"/>
      <c r="EZ96" s="66"/>
      <c r="FA96" s="66"/>
      <c r="FB96" s="69"/>
      <c r="FC96" s="66"/>
      <c r="FD96" s="66"/>
      <c r="FE96" s="66"/>
      <c r="FF96" s="70"/>
      <c r="FG96" s="66"/>
      <c r="FH96" s="66"/>
      <c r="FI96" s="66"/>
      <c r="FJ96" s="66"/>
      <c r="FK96" s="68"/>
      <c r="FL96" s="66"/>
      <c r="FM96" s="66"/>
      <c r="FN96" s="69"/>
      <c r="FO96" s="66"/>
      <c r="FP96" s="66"/>
      <c r="FQ96" s="66"/>
      <c r="FR96" s="70"/>
      <c r="FS96" s="26"/>
      <c r="FT96" s="26"/>
      <c r="FU96" s="26"/>
      <c r="FV96" s="26"/>
      <c r="FW96" s="29"/>
      <c r="FX96" s="26"/>
      <c r="FY96" s="26"/>
      <c r="FZ96" s="26"/>
      <c r="GA96" s="60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480"/>
      <c r="GU96" s="224"/>
      <c r="GV96" s="224"/>
      <c r="GW96" s="481"/>
      <c r="GX96" s="64"/>
      <c r="GY96" s="64"/>
      <c r="GZ96" s="64"/>
      <c r="HA96" s="64"/>
      <c r="HB96" s="68"/>
      <c r="HC96" s="66"/>
      <c r="HD96" s="66"/>
      <c r="HE96" s="70"/>
      <c r="HF96" s="67"/>
      <c r="HG96" s="66"/>
      <c r="HH96" s="66"/>
      <c r="HI96" s="66"/>
      <c r="HJ96" s="68"/>
      <c r="HK96" s="66"/>
      <c r="HL96" s="66"/>
      <c r="HM96" s="69"/>
      <c r="HN96" s="66"/>
      <c r="HO96" s="66"/>
      <c r="HP96" s="66"/>
      <c r="HQ96" s="70"/>
      <c r="HR96" s="66"/>
      <c r="HS96" s="66"/>
      <c r="HT96" s="66"/>
      <c r="HU96" s="66"/>
      <c r="HV96" s="68"/>
      <c r="HW96" s="66"/>
      <c r="HX96" s="66"/>
      <c r="HY96" s="69"/>
      <c r="HZ96" s="66"/>
      <c r="IA96" s="66"/>
      <c r="IB96" s="66"/>
      <c r="IC96" s="66"/>
      <c r="ID96" s="67"/>
      <c r="IE96" s="66"/>
      <c r="IF96" s="66"/>
      <c r="IG96" s="66"/>
      <c r="IH96" s="68"/>
      <c r="II96" s="66"/>
      <c r="IJ96" s="66"/>
      <c r="IK96" s="69"/>
      <c r="IL96" s="66"/>
      <c r="IM96" s="66"/>
      <c r="IN96" s="66"/>
      <c r="IO96" s="70"/>
      <c r="IP96" s="26"/>
      <c r="IQ96" s="26"/>
      <c r="IR96" s="26"/>
      <c r="IS96" s="26"/>
      <c r="IT96" s="29"/>
      <c r="IU96" s="26"/>
      <c r="IV96" s="26"/>
      <c r="IW96" s="26"/>
      <c r="IX96" s="60"/>
      <c r="IY96" s="61"/>
      <c r="IZ96" s="61"/>
      <c r="JA96" s="61"/>
      <c r="JB96" s="61"/>
      <c r="JC96" s="61"/>
      <c r="JD96" s="61"/>
      <c r="JE96" s="61"/>
      <c r="JF96" s="61"/>
      <c r="JG96" s="61"/>
      <c r="JH96" s="61"/>
      <c r="JI96" s="61"/>
      <c r="JJ96" s="61"/>
      <c r="JK96" s="61"/>
      <c r="JL96" s="61"/>
      <c r="JM96" s="61"/>
      <c r="JN96" s="61"/>
      <c r="JO96" s="61"/>
      <c r="JP96" s="61"/>
      <c r="JQ96" s="480"/>
      <c r="JR96" s="224"/>
      <c r="JS96" s="224"/>
      <c r="JT96" s="481"/>
      <c r="JU96" s="64"/>
      <c r="JV96" s="64"/>
      <c r="JW96" s="64"/>
      <c r="JX96" s="64"/>
      <c r="JY96" s="68"/>
      <c r="JZ96" s="66"/>
      <c r="KA96" s="66"/>
      <c r="KB96" s="70"/>
      <c r="KC96" s="67"/>
      <c r="KD96" s="66"/>
      <c r="KE96" s="66"/>
      <c r="KF96" s="66"/>
      <c r="KG96" s="68"/>
      <c r="KH96" s="66"/>
      <c r="KI96" s="66"/>
      <c r="KJ96" s="69"/>
      <c r="KK96" s="66"/>
      <c r="KL96" s="66"/>
      <c r="KM96" s="66"/>
      <c r="KN96" s="70"/>
      <c r="KO96" s="66"/>
      <c r="KP96" s="66"/>
      <c r="KQ96" s="66"/>
      <c r="KR96" s="66"/>
      <c r="KS96" s="68"/>
      <c r="KT96" s="66"/>
      <c r="KU96" s="66"/>
      <c r="KV96" s="69"/>
      <c r="KW96" s="66"/>
      <c r="KX96" s="66"/>
      <c r="KY96" s="66"/>
      <c r="KZ96" s="66"/>
      <c r="LA96" s="67"/>
      <c r="LB96" s="66"/>
      <c r="LC96" s="66"/>
      <c r="LD96" s="66"/>
      <c r="LE96" s="68"/>
      <c r="LF96" s="66"/>
      <c r="LG96" s="66"/>
      <c r="LH96" s="69"/>
      <c r="LI96" s="66"/>
      <c r="LJ96" s="66"/>
      <c r="LK96" s="66"/>
      <c r="LL96" s="70"/>
      <c r="LM96" s="26"/>
      <c r="LN96" s="26"/>
      <c r="LO96" s="26"/>
      <c r="LP96" s="27"/>
      <c r="LQ96" s="28"/>
      <c r="LR96" s="506"/>
      <c r="LS96" s="501"/>
      <c r="LT96" s="501"/>
      <c r="LU96" s="501"/>
      <c r="LV96" s="501"/>
      <c r="LW96" s="502"/>
      <c r="LX96" s="28"/>
      <c r="LY96" s="2"/>
      <c r="LZ96" s="2"/>
    </row>
    <row r="97" spans="1:338" ht="3.75" customHeight="1" x14ac:dyDescent="0.15">
      <c r="A97" s="4"/>
      <c r="B97" s="4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4"/>
      <c r="CX97" s="4"/>
      <c r="CY97" s="4"/>
      <c r="CZ97" s="4"/>
      <c r="DA97" s="3"/>
      <c r="DB97" s="3"/>
      <c r="DC97" s="26"/>
      <c r="DD97" s="54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6"/>
      <c r="DW97" s="460" t="s">
        <v>21</v>
      </c>
      <c r="DX97" s="461"/>
      <c r="DY97" s="461"/>
      <c r="DZ97" s="462"/>
      <c r="EA97" s="76"/>
      <c r="EB97" s="77"/>
      <c r="EC97" s="78"/>
      <c r="ED97" s="79"/>
      <c r="EE97" s="77"/>
      <c r="EF97" s="77"/>
      <c r="EG97" s="78"/>
      <c r="EH97" s="78"/>
      <c r="EI97" s="76"/>
      <c r="EJ97" s="77"/>
      <c r="EK97" s="78"/>
      <c r="EL97" s="78"/>
      <c r="EM97" s="80"/>
      <c r="EN97" s="77"/>
      <c r="EO97" s="78"/>
      <c r="EP97" s="79"/>
      <c r="EQ97" s="77"/>
      <c r="ER97" s="77"/>
      <c r="ES97" s="78"/>
      <c r="ET97" s="81"/>
      <c r="EU97" s="76"/>
      <c r="EV97" s="77"/>
      <c r="EW97" s="78"/>
      <c r="EX97" s="78"/>
      <c r="EY97" s="80"/>
      <c r="EZ97" s="77"/>
      <c r="FA97" s="78"/>
      <c r="FB97" s="79"/>
      <c r="FC97" s="77"/>
      <c r="FD97" s="77"/>
      <c r="FE97" s="78"/>
      <c r="FF97" s="81"/>
      <c r="FG97" s="77"/>
      <c r="FH97" s="77"/>
      <c r="FI97" s="78"/>
      <c r="FJ97" s="78"/>
      <c r="FK97" s="80"/>
      <c r="FL97" s="77"/>
      <c r="FM97" s="78"/>
      <c r="FN97" s="79"/>
      <c r="FO97" s="77"/>
      <c r="FP97" s="77"/>
      <c r="FQ97" s="78"/>
      <c r="FR97" s="81"/>
      <c r="FS97" s="26"/>
      <c r="FT97" s="26"/>
      <c r="FU97" s="26"/>
      <c r="FV97" s="26"/>
      <c r="FW97" s="29"/>
      <c r="FX97" s="26"/>
      <c r="FY97" s="26"/>
      <c r="FZ97" s="26"/>
      <c r="GA97" s="54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460" t="s">
        <v>21</v>
      </c>
      <c r="GU97" s="461"/>
      <c r="GV97" s="461"/>
      <c r="GW97" s="462"/>
      <c r="GX97" s="77"/>
      <c r="GY97" s="77"/>
      <c r="GZ97" s="78"/>
      <c r="HA97" s="78"/>
      <c r="HB97" s="80"/>
      <c r="HC97" s="77"/>
      <c r="HD97" s="78"/>
      <c r="HE97" s="81"/>
      <c r="HF97" s="76"/>
      <c r="HG97" s="77"/>
      <c r="HH97" s="78"/>
      <c r="HI97" s="78"/>
      <c r="HJ97" s="80"/>
      <c r="HK97" s="77"/>
      <c r="HL97" s="78"/>
      <c r="HM97" s="79"/>
      <c r="HN97" s="77"/>
      <c r="HO97" s="77"/>
      <c r="HP97" s="78"/>
      <c r="HQ97" s="81"/>
      <c r="HR97" s="77"/>
      <c r="HS97" s="77"/>
      <c r="HT97" s="78"/>
      <c r="HU97" s="78"/>
      <c r="HV97" s="80"/>
      <c r="HW97" s="77"/>
      <c r="HX97" s="78"/>
      <c r="HY97" s="79"/>
      <c r="HZ97" s="77"/>
      <c r="IA97" s="77"/>
      <c r="IB97" s="78"/>
      <c r="IC97" s="78"/>
      <c r="ID97" s="76"/>
      <c r="IE97" s="77"/>
      <c r="IF97" s="78"/>
      <c r="IG97" s="78"/>
      <c r="IH97" s="80"/>
      <c r="II97" s="77"/>
      <c r="IJ97" s="78"/>
      <c r="IK97" s="79"/>
      <c r="IL97" s="77"/>
      <c r="IM97" s="77"/>
      <c r="IN97" s="78"/>
      <c r="IO97" s="81"/>
      <c r="IP97" s="26"/>
      <c r="IQ97" s="26"/>
      <c r="IR97" s="26"/>
      <c r="IS97" s="26"/>
      <c r="IT97" s="29"/>
      <c r="IU97" s="26"/>
      <c r="IV97" s="26"/>
      <c r="IW97" s="26"/>
      <c r="IX97" s="54"/>
      <c r="IY97" s="55"/>
      <c r="IZ97" s="55"/>
      <c r="JA97" s="55"/>
      <c r="JB97" s="55"/>
      <c r="JC97" s="55"/>
      <c r="JD97" s="55"/>
      <c r="JE97" s="55"/>
      <c r="JF97" s="55"/>
      <c r="JG97" s="55"/>
      <c r="JH97" s="55"/>
      <c r="JI97" s="55"/>
      <c r="JJ97" s="55"/>
      <c r="JK97" s="55"/>
      <c r="JL97" s="55"/>
      <c r="JM97" s="55"/>
      <c r="JN97" s="55"/>
      <c r="JO97" s="55"/>
      <c r="JP97" s="55"/>
      <c r="JQ97" s="460" t="s">
        <v>21</v>
      </c>
      <c r="JR97" s="461"/>
      <c r="JS97" s="461"/>
      <c r="JT97" s="462"/>
      <c r="JU97" s="77"/>
      <c r="JV97" s="77"/>
      <c r="JW97" s="78"/>
      <c r="JX97" s="78"/>
      <c r="JY97" s="80"/>
      <c r="JZ97" s="77"/>
      <c r="KA97" s="78"/>
      <c r="KB97" s="81"/>
      <c r="KC97" s="76"/>
      <c r="KD97" s="77"/>
      <c r="KE97" s="78"/>
      <c r="KF97" s="78"/>
      <c r="KG97" s="80"/>
      <c r="KH97" s="77"/>
      <c r="KI97" s="78"/>
      <c r="KJ97" s="79"/>
      <c r="KK97" s="77"/>
      <c r="KL97" s="77"/>
      <c r="KM97" s="78"/>
      <c r="KN97" s="81"/>
      <c r="KO97" s="77"/>
      <c r="KP97" s="77"/>
      <c r="KQ97" s="78"/>
      <c r="KR97" s="78"/>
      <c r="KS97" s="80"/>
      <c r="KT97" s="77"/>
      <c r="KU97" s="78"/>
      <c r="KV97" s="79"/>
      <c r="KW97" s="77"/>
      <c r="KX97" s="77"/>
      <c r="KY97" s="78"/>
      <c r="KZ97" s="78"/>
      <c r="LA97" s="76"/>
      <c r="LB97" s="77"/>
      <c r="LC97" s="78"/>
      <c r="LD97" s="78"/>
      <c r="LE97" s="80"/>
      <c r="LF97" s="77"/>
      <c r="LG97" s="78"/>
      <c r="LH97" s="79"/>
      <c r="LI97" s="77"/>
      <c r="LJ97" s="77"/>
      <c r="LK97" s="78"/>
      <c r="LL97" s="81"/>
      <c r="LM97" s="26"/>
      <c r="LN97" s="26"/>
      <c r="LO97" s="26"/>
      <c r="LP97" s="27"/>
      <c r="LQ97" s="28"/>
      <c r="LR97" s="506"/>
      <c r="LS97" s="501"/>
      <c r="LT97" s="501"/>
      <c r="LU97" s="501"/>
      <c r="LV97" s="501"/>
      <c r="LW97" s="502"/>
      <c r="LX97" s="28"/>
      <c r="LY97" s="2"/>
      <c r="LZ97" s="2"/>
    </row>
    <row r="98" spans="1:338" ht="3.75" customHeight="1" x14ac:dyDescent="0.15">
      <c r="A98" s="4"/>
      <c r="B98" s="4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4"/>
      <c r="CX98" s="4"/>
      <c r="CY98" s="4"/>
      <c r="CZ98" s="4"/>
      <c r="DA98" s="3"/>
      <c r="DB98" s="3"/>
      <c r="DC98" s="26"/>
      <c r="DD98" s="57"/>
      <c r="DE98" s="370" t="s">
        <v>63</v>
      </c>
      <c r="DF98" s="370"/>
      <c r="DG98" s="370"/>
      <c r="DH98" s="370"/>
      <c r="DI98" s="370"/>
      <c r="DJ98" s="370"/>
      <c r="DK98" s="370"/>
      <c r="DL98" s="370"/>
      <c r="DM98" s="370"/>
      <c r="DN98" s="370"/>
      <c r="DO98" s="370"/>
      <c r="DP98" s="370"/>
      <c r="DQ98" s="370"/>
      <c r="DR98" s="370"/>
      <c r="DS98" s="370"/>
      <c r="DT98" s="370"/>
      <c r="DU98" s="370"/>
      <c r="DV98" s="59"/>
      <c r="DW98" s="463"/>
      <c r="DX98" s="464"/>
      <c r="DY98" s="464"/>
      <c r="DZ98" s="465"/>
      <c r="EA98" s="82"/>
      <c r="EB98" s="83"/>
      <c r="EC98" s="84"/>
      <c r="ED98" s="85"/>
      <c r="EE98" s="83"/>
      <c r="EF98" s="83"/>
      <c r="EG98" s="84"/>
      <c r="EH98" s="84"/>
      <c r="EI98" s="82"/>
      <c r="EJ98" s="83"/>
      <c r="EK98" s="84"/>
      <c r="EL98" s="84"/>
      <c r="EM98" s="86"/>
      <c r="EN98" s="83"/>
      <c r="EO98" s="84"/>
      <c r="EP98" s="85"/>
      <c r="EQ98" s="83"/>
      <c r="ER98" s="83"/>
      <c r="ES98" s="84"/>
      <c r="ET98" s="87"/>
      <c r="EU98" s="82"/>
      <c r="EV98" s="83"/>
      <c r="EW98" s="84"/>
      <c r="EX98" s="84"/>
      <c r="EY98" s="86"/>
      <c r="EZ98" s="83"/>
      <c r="FA98" s="84"/>
      <c r="FB98" s="85"/>
      <c r="FC98" s="83"/>
      <c r="FD98" s="83"/>
      <c r="FE98" s="84"/>
      <c r="FF98" s="87"/>
      <c r="FG98" s="83"/>
      <c r="FH98" s="83"/>
      <c r="FI98" s="84"/>
      <c r="FJ98" s="84"/>
      <c r="FK98" s="86"/>
      <c r="FL98" s="83"/>
      <c r="FM98" s="84"/>
      <c r="FN98" s="85"/>
      <c r="FO98" s="83"/>
      <c r="FP98" s="83"/>
      <c r="FQ98" s="84"/>
      <c r="FR98" s="87"/>
      <c r="FS98" s="26"/>
      <c r="FT98" s="26"/>
      <c r="FU98" s="26"/>
      <c r="FV98" s="26"/>
      <c r="FW98" s="29"/>
      <c r="FX98" s="26"/>
      <c r="FY98" s="26"/>
      <c r="FZ98" s="26"/>
      <c r="GA98" s="57"/>
      <c r="GB98" s="370" t="s">
        <v>63</v>
      </c>
      <c r="GC98" s="370"/>
      <c r="GD98" s="370"/>
      <c r="GE98" s="370"/>
      <c r="GF98" s="370"/>
      <c r="GG98" s="370"/>
      <c r="GH98" s="370"/>
      <c r="GI98" s="370"/>
      <c r="GJ98" s="370"/>
      <c r="GK98" s="370"/>
      <c r="GL98" s="370"/>
      <c r="GM98" s="370"/>
      <c r="GN98" s="370"/>
      <c r="GO98" s="370"/>
      <c r="GP98" s="370"/>
      <c r="GQ98" s="370"/>
      <c r="GR98" s="370"/>
      <c r="GS98" s="58"/>
      <c r="GT98" s="463"/>
      <c r="GU98" s="464"/>
      <c r="GV98" s="464"/>
      <c r="GW98" s="465"/>
      <c r="GX98" s="83"/>
      <c r="GY98" s="83"/>
      <c r="GZ98" s="84"/>
      <c r="HA98" s="84"/>
      <c r="HB98" s="86"/>
      <c r="HC98" s="83"/>
      <c r="HD98" s="84"/>
      <c r="HE98" s="87"/>
      <c r="HF98" s="82"/>
      <c r="HG98" s="83"/>
      <c r="HH98" s="84"/>
      <c r="HI98" s="84"/>
      <c r="HJ98" s="86"/>
      <c r="HK98" s="83"/>
      <c r="HL98" s="84"/>
      <c r="HM98" s="85"/>
      <c r="HN98" s="83"/>
      <c r="HO98" s="83"/>
      <c r="HP98" s="84"/>
      <c r="HQ98" s="87"/>
      <c r="HR98" s="83"/>
      <c r="HS98" s="83"/>
      <c r="HT98" s="84"/>
      <c r="HU98" s="84"/>
      <c r="HV98" s="86"/>
      <c r="HW98" s="83"/>
      <c r="HX98" s="84"/>
      <c r="HY98" s="85"/>
      <c r="HZ98" s="83"/>
      <c r="IA98" s="83"/>
      <c r="IB98" s="84"/>
      <c r="IC98" s="84"/>
      <c r="ID98" s="82"/>
      <c r="IE98" s="83"/>
      <c r="IF98" s="84"/>
      <c r="IG98" s="84"/>
      <c r="IH98" s="86"/>
      <c r="II98" s="83"/>
      <c r="IJ98" s="84"/>
      <c r="IK98" s="85"/>
      <c r="IL98" s="83"/>
      <c r="IM98" s="83"/>
      <c r="IN98" s="84"/>
      <c r="IO98" s="87"/>
      <c r="IP98" s="26"/>
      <c r="IQ98" s="26"/>
      <c r="IR98" s="26"/>
      <c r="IS98" s="26"/>
      <c r="IT98" s="29"/>
      <c r="IU98" s="26"/>
      <c r="IV98" s="26"/>
      <c r="IW98" s="26"/>
      <c r="IX98" s="57"/>
      <c r="IY98" s="370" t="s">
        <v>63</v>
      </c>
      <c r="IZ98" s="370"/>
      <c r="JA98" s="370"/>
      <c r="JB98" s="370"/>
      <c r="JC98" s="370"/>
      <c r="JD98" s="370"/>
      <c r="JE98" s="370"/>
      <c r="JF98" s="370"/>
      <c r="JG98" s="370"/>
      <c r="JH98" s="370"/>
      <c r="JI98" s="370"/>
      <c r="JJ98" s="370"/>
      <c r="JK98" s="370"/>
      <c r="JL98" s="370"/>
      <c r="JM98" s="370"/>
      <c r="JN98" s="370"/>
      <c r="JO98" s="370"/>
      <c r="JP98" s="58"/>
      <c r="JQ98" s="463"/>
      <c r="JR98" s="464"/>
      <c r="JS98" s="464"/>
      <c r="JT98" s="465"/>
      <c r="JU98" s="83"/>
      <c r="JV98" s="83"/>
      <c r="JW98" s="84"/>
      <c r="JX98" s="84"/>
      <c r="JY98" s="86"/>
      <c r="JZ98" s="83"/>
      <c r="KA98" s="84"/>
      <c r="KB98" s="87"/>
      <c r="KC98" s="82"/>
      <c r="KD98" s="83"/>
      <c r="KE98" s="84"/>
      <c r="KF98" s="84"/>
      <c r="KG98" s="86"/>
      <c r="KH98" s="83"/>
      <c r="KI98" s="84"/>
      <c r="KJ98" s="85"/>
      <c r="KK98" s="83"/>
      <c r="KL98" s="83"/>
      <c r="KM98" s="84"/>
      <c r="KN98" s="87"/>
      <c r="KO98" s="83"/>
      <c r="KP98" s="83"/>
      <c r="KQ98" s="84"/>
      <c r="KR98" s="84"/>
      <c r="KS98" s="86"/>
      <c r="KT98" s="83"/>
      <c r="KU98" s="84"/>
      <c r="KV98" s="85"/>
      <c r="KW98" s="83"/>
      <c r="KX98" s="83"/>
      <c r="KY98" s="84"/>
      <c r="KZ98" s="84"/>
      <c r="LA98" s="82"/>
      <c r="LB98" s="83"/>
      <c r="LC98" s="84"/>
      <c r="LD98" s="84"/>
      <c r="LE98" s="86"/>
      <c r="LF98" s="83"/>
      <c r="LG98" s="84"/>
      <c r="LH98" s="85"/>
      <c r="LI98" s="83"/>
      <c r="LJ98" s="83"/>
      <c r="LK98" s="84"/>
      <c r="LL98" s="87"/>
      <c r="LM98" s="26"/>
      <c r="LN98" s="26"/>
      <c r="LO98" s="26"/>
      <c r="LP98" s="27"/>
      <c r="LQ98" s="28"/>
      <c r="LR98" s="506"/>
      <c r="LS98" s="501"/>
      <c r="LT98" s="501"/>
      <c r="LU98" s="501"/>
      <c r="LV98" s="501"/>
      <c r="LW98" s="502"/>
      <c r="LX98" s="28"/>
      <c r="LY98" s="2"/>
      <c r="LZ98" s="2"/>
    </row>
    <row r="99" spans="1:338" ht="3.75" customHeight="1" thickBot="1" x14ac:dyDescent="0.2">
      <c r="A99" s="4"/>
      <c r="B99" s="4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4"/>
      <c r="CX99" s="4"/>
      <c r="CY99" s="4"/>
      <c r="CZ99" s="4"/>
      <c r="DA99" s="3"/>
      <c r="DB99" s="3"/>
      <c r="DC99" s="26"/>
      <c r="DD99" s="57"/>
      <c r="DE99" s="370"/>
      <c r="DF99" s="370"/>
      <c r="DG99" s="370"/>
      <c r="DH99" s="370"/>
      <c r="DI99" s="370"/>
      <c r="DJ99" s="370"/>
      <c r="DK99" s="370"/>
      <c r="DL99" s="370"/>
      <c r="DM99" s="370"/>
      <c r="DN99" s="370"/>
      <c r="DO99" s="370"/>
      <c r="DP99" s="370"/>
      <c r="DQ99" s="370"/>
      <c r="DR99" s="370"/>
      <c r="DS99" s="370"/>
      <c r="DT99" s="370"/>
      <c r="DU99" s="370"/>
      <c r="DV99" s="59"/>
      <c r="DW99" s="463"/>
      <c r="DX99" s="464"/>
      <c r="DY99" s="464"/>
      <c r="DZ99" s="465"/>
      <c r="EA99" s="345" t="str">
        <f>IF($CA$67="○","",MID(RIGHT("           "&amp;$AH$114,11),1,1))</f>
        <v xml:space="preserve"> </v>
      </c>
      <c r="EB99" s="342"/>
      <c r="EC99" s="342"/>
      <c r="ED99" s="344"/>
      <c r="EE99" s="342" t="str">
        <f>IF($CA$67="○","",MID(RIGHT("           "&amp;$AH$114,11),2,1))</f>
        <v xml:space="preserve"> </v>
      </c>
      <c r="EF99" s="342"/>
      <c r="EG99" s="342"/>
      <c r="EH99" s="342"/>
      <c r="EI99" s="345" t="str">
        <f>IF($CA$67="○","",MID(RIGHT("           "&amp;$AH$114,11),3,1))</f>
        <v xml:space="preserve"> </v>
      </c>
      <c r="EJ99" s="342"/>
      <c r="EK99" s="342"/>
      <c r="EL99" s="342"/>
      <c r="EM99" s="343" t="str">
        <f>IF($CA$67="○","",MID(RIGHT("           "&amp;$AH$114,11),4,1))</f>
        <v xml:space="preserve"> </v>
      </c>
      <c r="EN99" s="342"/>
      <c r="EO99" s="342"/>
      <c r="EP99" s="344"/>
      <c r="EQ99" s="342" t="str">
        <f>IF($CA$67="○","",MID(RIGHT("           "&amp;$AH$114,11),5,1))</f>
        <v xml:space="preserve"> </v>
      </c>
      <c r="ER99" s="342"/>
      <c r="ES99" s="342"/>
      <c r="ET99" s="371"/>
      <c r="EU99" s="345" t="str">
        <f>IF($CA$67="○","",MID(RIGHT("           "&amp;$AH$114,11),6,1))</f>
        <v xml:space="preserve"> </v>
      </c>
      <c r="EV99" s="342"/>
      <c r="EW99" s="342"/>
      <c r="EX99" s="342"/>
      <c r="EY99" s="343" t="str">
        <f>IF($CA$67="○","",MID(RIGHT("           "&amp;$AH$114,11),7,1))</f>
        <v xml:space="preserve"> </v>
      </c>
      <c r="EZ99" s="342"/>
      <c r="FA99" s="342"/>
      <c r="FB99" s="344"/>
      <c r="FC99" s="342" t="str">
        <f>IF($CA$67="○","",MID(RIGHT("           "&amp;$AH$114,11),8,1))</f>
        <v xml:space="preserve"> </v>
      </c>
      <c r="FD99" s="342"/>
      <c r="FE99" s="342"/>
      <c r="FF99" s="371"/>
      <c r="FG99" s="342" t="str">
        <f>IF($CA$67="○","",MID(RIGHT("           "&amp;$AH$114,11),9,1))</f>
        <v xml:space="preserve"> </v>
      </c>
      <c r="FH99" s="342"/>
      <c r="FI99" s="342"/>
      <c r="FJ99" s="342"/>
      <c r="FK99" s="343" t="str">
        <f>IF($CA$67="○","",MID(RIGHT("           "&amp;$AH$114,11),10,1))</f>
        <v xml:space="preserve"> </v>
      </c>
      <c r="FL99" s="342"/>
      <c r="FM99" s="342"/>
      <c r="FN99" s="344"/>
      <c r="FO99" s="342" t="str">
        <f>IF($CA$67="○","",MID(RIGHT("           "&amp;$AH$114,11),11,1))</f>
        <v xml:space="preserve"> </v>
      </c>
      <c r="FP99" s="342"/>
      <c r="FQ99" s="342"/>
      <c r="FR99" s="371"/>
      <c r="FS99" s="26"/>
      <c r="FT99" s="26"/>
      <c r="FU99" s="26"/>
      <c r="FV99" s="26"/>
      <c r="FW99" s="29"/>
      <c r="FX99" s="26"/>
      <c r="FY99" s="26"/>
      <c r="FZ99" s="26"/>
      <c r="GA99" s="57"/>
      <c r="GB99" s="370"/>
      <c r="GC99" s="370"/>
      <c r="GD99" s="370"/>
      <c r="GE99" s="370"/>
      <c r="GF99" s="370"/>
      <c r="GG99" s="370"/>
      <c r="GH99" s="370"/>
      <c r="GI99" s="370"/>
      <c r="GJ99" s="370"/>
      <c r="GK99" s="370"/>
      <c r="GL99" s="370"/>
      <c r="GM99" s="370"/>
      <c r="GN99" s="370"/>
      <c r="GO99" s="370"/>
      <c r="GP99" s="370"/>
      <c r="GQ99" s="370"/>
      <c r="GR99" s="370"/>
      <c r="GS99" s="58"/>
      <c r="GT99" s="463"/>
      <c r="GU99" s="464"/>
      <c r="GV99" s="464"/>
      <c r="GW99" s="465"/>
      <c r="GX99" s="342" t="str">
        <f>$EA$99</f>
        <v xml:space="preserve"> </v>
      </c>
      <c r="GY99" s="342"/>
      <c r="GZ99" s="342"/>
      <c r="HA99" s="342"/>
      <c r="HB99" s="343" t="str">
        <f>$EE$99</f>
        <v xml:space="preserve"> </v>
      </c>
      <c r="HC99" s="342"/>
      <c r="HD99" s="342"/>
      <c r="HE99" s="371"/>
      <c r="HF99" s="345" t="str">
        <f>$EI$99</f>
        <v xml:space="preserve"> </v>
      </c>
      <c r="HG99" s="342"/>
      <c r="HH99" s="342"/>
      <c r="HI99" s="342"/>
      <c r="HJ99" s="343" t="str">
        <f>$EM$99</f>
        <v xml:space="preserve"> </v>
      </c>
      <c r="HK99" s="342"/>
      <c r="HL99" s="342"/>
      <c r="HM99" s="344"/>
      <c r="HN99" s="342" t="str">
        <f>$EQ$99</f>
        <v xml:space="preserve"> </v>
      </c>
      <c r="HO99" s="342"/>
      <c r="HP99" s="342"/>
      <c r="HQ99" s="371"/>
      <c r="HR99" s="342" t="str">
        <f>$EU$99</f>
        <v xml:space="preserve"> </v>
      </c>
      <c r="HS99" s="342"/>
      <c r="HT99" s="342"/>
      <c r="HU99" s="342"/>
      <c r="HV99" s="343" t="str">
        <f>$EY$99</f>
        <v xml:space="preserve"> </v>
      </c>
      <c r="HW99" s="342"/>
      <c r="HX99" s="342"/>
      <c r="HY99" s="344"/>
      <c r="HZ99" s="342" t="str">
        <f>$FC$99</f>
        <v xml:space="preserve"> </v>
      </c>
      <c r="IA99" s="342"/>
      <c r="IB99" s="342"/>
      <c r="IC99" s="342"/>
      <c r="ID99" s="345" t="str">
        <f>$FG$99</f>
        <v xml:space="preserve"> </v>
      </c>
      <c r="IE99" s="342"/>
      <c r="IF99" s="342"/>
      <c r="IG99" s="342"/>
      <c r="IH99" s="343" t="str">
        <f>$FK$99</f>
        <v xml:space="preserve"> </v>
      </c>
      <c r="II99" s="342"/>
      <c r="IJ99" s="342"/>
      <c r="IK99" s="344"/>
      <c r="IL99" s="342" t="str">
        <f>$FO$99</f>
        <v xml:space="preserve"> </v>
      </c>
      <c r="IM99" s="342"/>
      <c r="IN99" s="342"/>
      <c r="IO99" s="371"/>
      <c r="IP99" s="26"/>
      <c r="IQ99" s="26"/>
      <c r="IR99" s="26"/>
      <c r="IS99" s="26"/>
      <c r="IT99" s="29"/>
      <c r="IU99" s="26"/>
      <c r="IV99" s="26"/>
      <c r="IW99" s="26"/>
      <c r="IX99" s="57"/>
      <c r="IY99" s="370"/>
      <c r="IZ99" s="370"/>
      <c r="JA99" s="370"/>
      <c r="JB99" s="370"/>
      <c r="JC99" s="370"/>
      <c r="JD99" s="370"/>
      <c r="JE99" s="370"/>
      <c r="JF99" s="370"/>
      <c r="JG99" s="370"/>
      <c r="JH99" s="370"/>
      <c r="JI99" s="370"/>
      <c r="JJ99" s="370"/>
      <c r="JK99" s="370"/>
      <c r="JL99" s="370"/>
      <c r="JM99" s="370"/>
      <c r="JN99" s="370"/>
      <c r="JO99" s="370"/>
      <c r="JP99" s="58"/>
      <c r="JQ99" s="463"/>
      <c r="JR99" s="464"/>
      <c r="JS99" s="464"/>
      <c r="JT99" s="465"/>
      <c r="JU99" s="342" t="str">
        <f>$EA$99</f>
        <v xml:space="preserve"> </v>
      </c>
      <c r="JV99" s="342"/>
      <c r="JW99" s="342"/>
      <c r="JX99" s="342"/>
      <c r="JY99" s="343" t="str">
        <f>$EE$99</f>
        <v xml:space="preserve"> </v>
      </c>
      <c r="JZ99" s="342"/>
      <c r="KA99" s="342"/>
      <c r="KB99" s="371"/>
      <c r="KC99" s="345" t="str">
        <f>$EI$99</f>
        <v xml:space="preserve"> </v>
      </c>
      <c r="KD99" s="342"/>
      <c r="KE99" s="342"/>
      <c r="KF99" s="342"/>
      <c r="KG99" s="343" t="str">
        <f>$EM$99</f>
        <v xml:space="preserve"> </v>
      </c>
      <c r="KH99" s="342"/>
      <c r="KI99" s="342"/>
      <c r="KJ99" s="344"/>
      <c r="KK99" s="342" t="str">
        <f>$EQ$99</f>
        <v xml:space="preserve"> </v>
      </c>
      <c r="KL99" s="342"/>
      <c r="KM99" s="342"/>
      <c r="KN99" s="371"/>
      <c r="KO99" s="342" t="str">
        <f>$EU$99</f>
        <v xml:space="preserve"> </v>
      </c>
      <c r="KP99" s="342"/>
      <c r="KQ99" s="342"/>
      <c r="KR99" s="342"/>
      <c r="KS99" s="343" t="str">
        <f>$EY$99</f>
        <v xml:space="preserve"> </v>
      </c>
      <c r="KT99" s="342"/>
      <c r="KU99" s="342"/>
      <c r="KV99" s="344"/>
      <c r="KW99" s="342" t="str">
        <f>$FC$99</f>
        <v xml:space="preserve"> </v>
      </c>
      <c r="KX99" s="342"/>
      <c r="KY99" s="342"/>
      <c r="KZ99" s="342"/>
      <c r="LA99" s="345" t="str">
        <f>$FG$99</f>
        <v xml:space="preserve"> </v>
      </c>
      <c r="LB99" s="342"/>
      <c r="LC99" s="342"/>
      <c r="LD99" s="342"/>
      <c r="LE99" s="343" t="str">
        <f>$FK$99</f>
        <v xml:space="preserve"> </v>
      </c>
      <c r="LF99" s="342"/>
      <c r="LG99" s="342"/>
      <c r="LH99" s="344"/>
      <c r="LI99" s="342" t="str">
        <f>$FO$99</f>
        <v xml:space="preserve"> </v>
      </c>
      <c r="LJ99" s="342"/>
      <c r="LK99" s="342"/>
      <c r="LL99" s="371"/>
      <c r="LM99" s="26"/>
      <c r="LN99" s="26"/>
      <c r="LO99" s="26"/>
      <c r="LP99" s="27"/>
      <c r="LQ99" s="28"/>
      <c r="LR99" s="506"/>
      <c r="LS99" s="501"/>
      <c r="LT99" s="501"/>
      <c r="LU99" s="501"/>
      <c r="LV99" s="501"/>
      <c r="LW99" s="502"/>
      <c r="LX99" s="28"/>
      <c r="LY99" s="2"/>
      <c r="LZ99" s="2"/>
    </row>
    <row r="100" spans="1:338" ht="3.75" customHeight="1" thickTop="1" x14ac:dyDescent="0.15">
      <c r="A100" s="4"/>
      <c r="B100" s="4"/>
      <c r="C100" s="338" t="s">
        <v>23</v>
      </c>
      <c r="D100" s="339"/>
      <c r="E100" s="339"/>
      <c r="F100" s="339"/>
      <c r="G100" s="339"/>
      <c r="H100" s="340"/>
      <c r="I100" s="308" t="s">
        <v>16</v>
      </c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9"/>
      <c r="AH100" s="324"/>
      <c r="AI100" s="325"/>
      <c r="AJ100" s="325"/>
      <c r="AK100" s="325"/>
      <c r="AL100" s="325"/>
      <c r="AM100" s="325"/>
      <c r="AN100" s="325"/>
      <c r="AO100" s="325"/>
      <c r="AP100" s="325"/>
      <c r="AQ100" s="325"/>
      <c r="AR100" s="325"/>
      <c r="AS100" s="325"/>
      <c r="AT100" s="325"/>
      <c r="AU100" s="325"/>
      <c r="AV100" s="325"/>
      <c r="AW100" s="325"/>
      <c r="AX100" s="325"/>
      <c r="AY100" s="325"/>
      <c r="AZ100" s="325"/>
      <c r="BA100" s="325"/>
      <c r="BB100" s="325"/>
      <c r="BC100" s="325"/>
      <c r="BD100" s="325"/>
      <c r="BE100" s="325"/>
      <c r="BF100" s="325"/>
      <c r="BG100" s="325"/>
      <c r="BH100" s="325"/>
      <c r="BI100" s="325"/>
      <c r="BJ100" s="326"/>
      <c r="BK100" s="311" t="s">
        <v>18</v>
      </c>
      <c r="BL100" s="308"/>
      <c r="BM100" s="308"/>
      <c r="BN100" s="308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5"/>
      <c r="CQ100" s="15"/>
      <c r="CR100" s="15"/>
      <c r="CS100" s="15"/>
      <c r="CT100" s="15"/>
      <c r="CU100" s="15"/>
      <c r="CV100" s="4"/>
      <c r="CW100" s="4"/>
      <c r="CX100" s="4"/>
      <c r="CY100" s="4"/>
      <c r="CZ100" s="4"/>
      <c r="DA100" s="3"/>
      <c r="DB100" s="3"/>
      <c r="DC100" s="26"/>
      <c r="DD100" s="57"/>
      <c r="DE100" s="370"/>
      <c r="DF100" s="370"/>
      <c r="DG100" s="370"/>
      <c r="DH100" s="370"/>
      <c r="DI100" s="370"/>
      <c r="DJ100" s="370"/>
      <c r="DK100" s="370"/>
      <c r="DL100" s="370"/>
      <c r="DM100" s="370"/>
      <c r="DN100" s="370"/>
      <c r="DO100" s="370"/>
      <c r="DP100" s="370"/>
      <c r="DQ100" s="370"/>
      <c r="DR100" s="370"/>
      <c r="DS100" s="370"/>
      <c r="DT100" s="370"/>
      <c r="DU100" s="370"/>
      <c r="DV100" s="59"/>
      <c r="DW100" s="463"/>
      <c r="DX100" s="464"/>
      <c r="DY100" s="464"/>
      <c r="DZ100" s="465"/>
      <c r="EA100" s="345"/>
      <c r="EB100" s="342"/>
      <c r="EC100" s="342"/>
      <c r="ED100" s="344"/>
      <c r="EE100" s="342"/>
      <c r="EF100" s="342"/>
      <c r="EG100" s="342"/>
      <c r="EH100" s="342"/>
      <c r="EI100" s="345"/>
      <c r="EJ100" s="342"/>
      <c r="EK100" s="342"/>
      <c r="EL100" s="342"/>
      <c r="EM100" s="343"/>
      <c r="EN100" s="342"/>
      <c r="EO100" s="342"/>
      <c r="EP100" s="344"/>
      <c r="EQ100" s="342"/>
      <c r="ER100" s="342"/>
      <c r="ES100" s="342"/>
      <c r="ET100" s="371"/>
      <c r="EU100" s="345"/>
      <c r="EV100" s="342"/>
      <c r="EW100" s="342"/>
      <c r="EX100" s="342"/>
      <c r="EY100" s="343"/>
      <c r="EZ100" s="342"/>
      <c r="FA100" s="342"/>
      <c r="FB100" s="344"/>
      <c r="FC100" s="342"/>
      <c r="FD100" s="342"/>
      <c r="FE100" s="342"/>
      <c r="FF100" s="371"/>
      <c r="FG100" s="342"/>
      <c r="FH100" s="342"/>
      <c r="FI100" s="342"/>
      <c r="FJ100" s="342"/>
      <c r="FK100" s="343"/>
      <c r="FL100" s="342"/>
      <c r="FM100" s="342"/>
      <c r="FN100" s="344"/>
      <c r="FO100" s="342"/>
      <c r="FP100" s="342"/>
      <c r="FQ100" s="342"/>
      <c r="FR100" s="371"/>
      <c r="FS100" s="26"/>
      <c r="FT100" s="26"/>
      <c r="FU100" s="26"/>
      <c r="FV100" s="26"/>
      <c r="FW100" s="29"/>
      <c r="FX100" s="26"/>
      <c r="FY100" s="26"/>
      <c r="FZ100" s="26"/>
      <c r="GA100" s="57"/>
      <c r="GB100" s="370"/>
      <c r="GC100" s="370"/>
      <c r="GD100" s="370"/>
      <c r="GE100" s="370"/>
      <c r="GF100" s="370"/>
      <c r="GG100" s="370"/>
      <c r="GH100" s="370"/>
      <c r="GI100" s="370"/>
      <c r="GJ100" s="370"/>
      <c r="GK100" s="370"/>
      <c r="GL100" s="370"/>
      <c r="GM100" s="370"/>
      <c r="GN100" s="370"/>
      <c r="GO100" s="370"/>
      <c r="GP100" s="370"/>
      <c r="GQ100" s="370"/>
      <c r="GR100" s="370"/>
      <c r="GS100" s="58"/>
      <c r="GT100" s="463"/>
      <c r="GU100" s="464"/>
      <c r="GV100" s="464"/>
      <c r="GW100" s="465"/>
      <c r="GX100" s="342"/>
      <c r="GY100" s="342"/>
      <c r="GZ100" s="342"/>
      <c r="HA100" s="342"/>
      <c r="HB100" s="343"/>
      <c r="HC100" s="342"/>
      <c r="HD100" s="342"/>
      <c r="HE100" s="371"/>
      <c r="HF100" s="345"/>
      <c r="HG100" s="342"/>
      <c r="HH100" s="342"/>
      <c r="HI100" s="342"/>
      <c r="HJ100" s="343"/>
      <c r="HK100" s="342"/>
      <c r="HL100" s="342"/>
      <c r="HM100" s="344"/>
      <c r="HN100" s="342"/>
      <c r="HO100" s="342"/>
      <c r="HP100" s="342"/>
      <c r="HQ100" s="371"/>
      <c r="HR100" s="342"/>
      <c r="HS100" s="342"/>
      <c r="HT100" s="342"/>
      <c r="HU100" s="342"/>
      <c r="HV100" s="343"/>
      <c r="HW100" s="342"/>
      <c r="HX100" s="342"/>
      <c r="HY100" s="344"/>
      <c r="HZ100" s="342"/>
      <c r="IA100" s="342"/>
      <c r="IB100" s="342"/>
      <c r="IC100" s="342"/>
      <c r="ID100" s="345"/>
      <c r="IE100" s="342"/>
      <c r="IF100" s="342"/>
      <c r="IG100" s="342"/>
      <c r="IH100" s="343"/>
      <c r="II100" s="342"/>
      <c r="IJ100" s="342"/>
      <c r="IK100" s="344"/>
      <c r="IL100" s="342"/>
      <c r="IM100" s="342"/>
      <c r="IN100" s="342"/>
      <c r="IO100" s="371"/>
      <c r="IP100" s="26"/>
      <c r="IQ100" s="26"/>
      <c r="IR100" s="26"/>
      <c r="IS100" s="26"/>
      <c r="IT100" s="29"/>
      <c r="IU100" s="26"/>
      <c r="IV100" s="26"/>
      <c r="IW100" s="26"/>
      <c r="IX100" s="57"/>
      <c r="IY100" s="370"/>
      <c r="IZ100" s="370"/>
      <c r="JA100" s="370"/>
      <c r="JB100" s="370"/>
      <c r="JC100" s="370"/>
      <c r="JD100" s="370"/>
      <c r="JE100" s="370"/>
      <c r="JF100" s="370"/>
      <c r="JG100" s="370"/>
      <c r="JH100" s="370"/>
      <c r="JI100" s="370"/>
      <c r="JJ100" s="370"/>
      <c r="JK100" s="370"/>
      <c r="JL100" s="370"/>
      <c r="JM100" s="370"/>
      <c r="JN100" s="370"/>
      <c r="JO100" s="370"/>
      <c r="JP100" s="58"/>
      <c r="JQ100" s="463"/>
      <c r="JR100" s="464"/>
      <c r="JS100" s="464"/>
      <c r="JT100" s="465"/>
      <c r="JU100" s="342"/>
      <c r="JV100" s="342"/>
      <c r="JW100" s="342"/>
      <c r="JX100" s="342"/>
      <c r="JY100" s="343"/>
      <c r="JZ100" s="342"/>
      <c r="KA100" s="342"/>
      <c r="KB100" s="371"/>
      <c r="KC100" s="345"/>
      <c r="KD100" s="342"/>
      <c r="KE100" s="342"/>
      <c r="KF100" s="342"/>
      <c r="KG100" s="343"/>
      <c r="KH100" s="342"/>
      <c r="KI100" s="342"/>
      <c r="KJ100" s="344"/>
      <c r="KK100" s="342"/>
      <c r="KL100" s="342"/>
      <c r="KM100" s="342"/>
      <c r="KN100" s="371"/>
      <c r="KO100" s="342"/>
      <c r="KP100" s="342"/>
      <c r="KQ100" s="342"/>
      <c r="KR100" s="342"/>
      <c r="KS100" s="343"/>
      <c r="KT100" s="342"/>
      <c r="KU100" s="342"/>
      <c r="KV100" s="344"/>
      <c r="KW100" s="342"/>
      <c r="KX100" s="342"/>
      <c r="KY100" s="342"/>
      <c r="KZ100" s="342"/>
      <c r="LA100" s="345"/>
      <c r="LB100" s="342"/>
      <c r="LC100" s="342"/>
      <c r="LD100" s="342"/>
      <c r="LE100" s="343"/>
      <c r="LF100" s="342"/>
      <c r="LG100" s="342"/>
      <c r="LH100" s="344"/>
      <c r="LI100" s="342"/>
      <c r="LJ100" s="342"/>
      <c r="LK100" s="342"/>
      <c r="LL100" s="371"/>
      <c r="LM100" s="26"/>
      <c r="LN100" s="26"/>
      <c r="LO100" s="26"/>
      <c r="LP100" s="27"/>
      <c r="LQ100" s="28"/>
      <c r="LR100" s="506"/>
      <c r="LS100" s="501"/>
      <c r="LT100" s="501"/>
      <c r="LU100" s="501"/>
      <c r="LV100" s="501"/>
      <c r="LW100" s="502"/>
      <c r="LX100" s="28"/>
      <c r="LY100" s="2"/>
      <c r="LZ100" s="2"/>
    </row>
    <row r="101" spans="1:338" ht="3.75" customHeight="1" x14ac:dyDescent="0.15">
      <c r="A101" s="4"/>
      <c r="B101" s="4"/>
      <c r="C101" s="186"/>
      <c r="D101" s="187"/>
      <c r="E101" s="187"/>
      <c r="F101" s="187"/>
      <c r="G101" s="187"/>
      <c r="H101" s="18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9"/>
      <c r="AH101" s="318"/>
      <c r="AI101" s="319"/>
      <c r="AJ101" s="319"/>
      <c r="AK101" s="319"/>
      <c r="AL101" s="319"/>
      <c r="AM101" s="319"/>
      <c r="AN101" s="319"/>
      <c r="AO101" s="319"/>
      <c r="AP101" s="319"/>
      <c r="AQ101" s="319"/>
      <c r="AR101" s="319"/>
      <c r="AS101" s="319"/>
      <c r="AT101" s="319"/>
      <c r="AU101" s="319"/>
      <c r="AV101" s="319"/>
      <c r="AW101" s="319"/>
      <c r="AX101" s="319"/>
      <c r="AY101" s="319"/>
      <c r="AZ101" s="319"/>
      <c r="BA101" s="319"/>
      <c r="BB101" s="319"/>
      <c r="BC101" s="319"/>
      <c r="BD101" s="319"/>
      <c r="BE101" s="319"/>
      <c r="BF101" s="319"/>
      <c r="BG101" s="319"/>
      <c r="BH101" s="319"/>
      <c r="BI101" s="319"/>
      <c r="BJ101" s="320"/>
      <c r="BK101" s="311"/>
      <c r="BL101" s="308"/>
      <c r="BM101" s="308"/>
      <c r="BN101" s="308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5"/>
      <c r="CQ101" s="15"/>
      <c r="CR101" s="15"/>
      <c r="CS101" s="15"/>
      <c r="CT101" s="15"/>
      <c r="CU101" s="15"/>
      <c r="CV101" s="4"/>
      <c r="CW101" s="4"/>
      <c r="CX101" s="4"/>
      <c r="CY101" s="4"/>
      <c r="CZ101" s="4"/>
      <c r="DA101" s="3"/>
      <c r="DB101" s="3"/>
      <c r="DC101" s="26"/>
      <c r="DD101" s="57"/>
      <c r="DE101" s="370"/>
      <c r="DF101" s="370"/>
      <c r="DG101" s="370"/>
      <c r="DH101" s="370"/>
      <c r="DI101" s="370"/>
      <c r="DJ101" s="370"/>
      <c r="DK101" s="370"/>
      <c r="DL101" s="370"/>
      <c r="DM101" s="370"/>
      <c r="DN101" s="370"/>
      <c r="DO101" s="370"/>
      <c r="DP101" s="370"/>
      <c r="DQ101" s="370"/>
      <c r="DR101" s="370"/>
      <c r="DS101" s="370"/>
      <c r="DT101" s="370"/>
      <c r="DU101" s="370"/>
      <c r="DV101" s="59"/>
      <c r="DW101" s="463"/>
      <c r="DX101" s="464"/>
      <c r="DY101" s="464"/>
      <c r="DZ101" s="465"/>
      <c r="EA101" s="345"/>
      <c r="EB101" s="342"/>
      <c r="EC101" s="342"/>
      <c r="ED101" s="344"/>
      <c r="EE101" s="342"/>
      <c r="EF101" s="342"/>
      <c r="EG101" s="342"/>
      <c r="EH101" s="342"/>
      <c r="EI101" s="345"/>
      <c r="EJ101" s="342"/>
      <c r="EK101" s="342"/>
      <c r="EL101" s="342"/>
      <c r="EM101" s="343"/>
      <c r="EN101" s="342"/>
      <c r="EO101" s="342"/>
      <c r="EP101" s="344"/>
      <c r="EQ101" s="342"/>
      <c r="ER101" s="342"/>
      <c r="ES101" s="342"/>
      <c r="ET101" s="371"/>
      <c r="EU101" s="345"/>
      <c r="EV101" s="342"/>
      <c r="EW101" s="342"/>
      <c r="EX101" s="342"/>
      <c r="EY101" s="343"/>
      <c r="EZ101" s="342"/>
      <c r="FA101" s="342"/>
      <c r="FB101" s="344"/>
      <c r="FC101" s="342"/>
      <c r="FD101" s="342"/>
      <c r="FE101" s="342"/>
      <c r="FF101" s="371"/>
      <c r="FG101" s="342"/>
      <c r="FH101" s="342"/>
      <c r="FI101" s="342"/>
      <c r="FJ101" s="342"/>
      <c r="FK101" s="343"/>
      <c r="FL101" s="342"/>
      <c r="FM101" s="342"/>
      <c r="FN101" s="344"/>
      <c r="FO101" s="342"/>
      <c r="FP101" s="342"/>
      <c r="FQ101" s="342"/>
      <c r="FR101" s="371"/>
      <c r="FS101" s="26"/>
      <c r="FT101" s="26"/>
      <c r="FU101" s="26"/>
      <c r="FV101" s="26"/>
      <c r="FW101" s="29"/>
      <c r="FX101" s="26"/>
      <c r="FY101" s="26"/>
      <c r="FZ101" s="26"/>
      <c r="GA101" s="57"/>
      <c r="GB101" s="370"/>
      <c r="GC101" s="370"/>
      <c r="GD101" s="370"/>
      <c r="GE101" s="370"/>
      <c r="GF101" s="370"/>
      <c r="GG101" s="370"/>
      <c r="GH101" s="370"/>
      <c r="GI101" s="370"/>
      <c r="GJ101" s="370"/>
      <c r="GK101" s="370"/>
      <c r="GL101" s="370"/>
      <c r="GM101" s="370"/>
      <c r="GN101" s="370"/>
      <c r="GO101" s="370"/>
      <c r="GP101" s="370"/>
      <c r="GQ101" s="370"/>
      <c r="GR101" s="370"/>
      <c r="GS101" s="58"/>
      <c r="GT101" s="463"/>
      <c r="GU101" s="464"/>
      <c r="GV101" s="464"/>
      <c r="GW101" s="465"/>
      <c r="GX101" s="342"/>
      <c r="GY101" s="342"/>
      <c r="GZ101" s="342"/>
      <c r="HA101" s="342"/>
      <c r="HB101" s="343"/>
      <c r="HC101" s="342"/>
      <c r="HD101" s="342"/>
      <c r="HE101" s="371"/>
      <c r="HF101" s="345"/>
      <c r="HG101" s="342"/>
      <c r="HH101" s="342"/>
      <c r="HI101" s="342"/>
      <c r="HJ101" s="343"/>
      <c r="HK101" s="342"/>
      <c r="HL101" s="342"/>
      <c r="HM101" s="344"/>
      <c r="HN101" s="342"/>
      <c r="HO101" s="342"/>
      <c r="HP101" s="342"/>
      <c r="HQ101" s="371"/>
      <c r="HR101" s="342"/>
      <c r="HS101" s="342"/>
      <c r="HT101" s="342"/>
      <c r="HU101" s="342"/>
      <c r="HV101" s="343"/>
      <c r="HW101" s="342"/>
      <c r="HX101" s="342"/>
      <c r="HY101" s="344"/>
      <c r="HZ101" s="342"/>
      <c r="IA101" s="342"/>
      <c r="IB101" s="342"/>
      <c r="IC101" s="342"/>
      <c r="ID101" s="345"/>
      <c r="IE101" s="342"/>
      <c r="IF101" s="342"/>
      <c r="IG101" s="342"/>
      <c r="IH101" s="343"/>
      <c r="II101" s="342"/>
      <c r="IJ101" s="342"/>
      <c r="IK101" s="344"/>
      <c r="IL101" s="342"/>
      <c r="IM101" s="342"/>
      <c r="IN101" s="342"/>
      <c r="IO101" s="371"/>
      <c r="IP101" s="26"/>
      <c r="IQ101" s="26"/>
      <c r="IR101" s="26"/>
      <c r="IS101" s="26"/>
      <c r="IT101" s="29"/>
      <c r="IU101" s="26"/>
      <c r="IV101" s="26"/>
      <c r="IW101" s="26"/>
      <c r="IX101" s="57"/>
      <c r="IY101" s="370"/>
      <c r="IZ101" s="370"/>
      <c r="JA101" s="370"/>
      <c r="JB101" s="370"/>
      <c r="JC101" s="370"/>
      <c r="JD101" s="370"/>
      <c r="JE101" s="370"/>
      <c r="JF101" s="370"/>
      <c r="JG101" s="370"/>
      <c r="JH101" s="370"/>
      <c r="JI101" s="370"/>
      <c r="JJ101" s="370"/>
      <c r="JK101" s="370"/>
      <c r="JL101" s="370"/>
      <c r="JM101" s="370"/>
      <c r="JN101" s="370"/>
      <c r="JO101" s="370"/>
      <c r="JP101" s="58"/>
      <c r="JQ101" s="463"/>
      <c r="JR101" s="464"/>
      <c r="JS101" s="464"/>
      <c r="JT101" s="465"/>
      <c r="JU101" s="342"/>
      <c r="JV101" s="342"/>
      <c r="JW101" s="342"/>
      <c r="JX101" s="342"/>
      <c r="JY101" s="343"/>
      <c r="JZ101" s="342"/>
      <c r="KA101" s="342"/>
      <c r="KB101" s="371"/>
      <c r="KC101" s="345"/>
      <c r="KD101" s="342"/>
      <c r="KE101" s="342"/>
      <c r="KF101" s="342"/>
      <c r="KG101" s="343"/>
      <c r="KH101" s="342"/>
      <c r="KI101" s="342"/>
      <c r="KJ101" s="344"/>
      <c r="KK101" s="342"/>
      <c r="KL101" s="342"/>
      <c r="KM101" s="342"/>
      <c r="KN101" s="371"/>
      <c r="KO101" s="342"/>
      <c r="KP101" s="342"/>
      <c r="KQ101" s="342"/>
      <c r="KR101" s="342"/>
      <c r="KS101" s="343"/>
      <c r="KT101" s="342"/>
      <c r="KU101" s="342"/>
      <c r="KV101" s="344"/>
      <c r="KW101" s="342"/>
      <c r="KX101" s="342"/>
      <c r="KY101" s="342"/>
      <c r="KZ101" s="342"/>
      <c r="LA101" s="345"/>
      <c r="LB101" s="342"/>
      <c r="LC101" s="342"/>
      <c r="LD101" s="342"/>
      <c r="LE101" s="343"/>
      <c r="LF101" s="342"/>
      <c r="LG101" s="342"/>
      <c r="LH101" s="344"/>
      <c r="LI101" s="342"/>
      <c r="LJ101" s="342"/>
      <c r="LK101" s="342"/>
      <c r="LL101" s="371"/>
      <c r="LM101" s="26"/>
      <c r="LN101" s="26"/>
      <c r="LO101" s="26"/>
      <c r="LP101" s="27"/>
      <c r="LQ101" s="28"/>
      <c r="LR101" s="506"/>
      <c r="LS101" s="501"/>
      <c r="LT101" s="501"/>
      <c r="LU101" s="501"/>
      <c r="LV101" s="501"/>
      <c r="LW101" s="502"/>
      <c r="LX101" s="28"/>
      <c r="LY101" s="2"/>
      <c r="LZ101" s="2"/>
    </row>
    <row r="102" spans="1:338" ht="3.75" customHeight="1" x14ac:dyDescent="0.15">
      <c r="A102" s="4"/>
      <c r="B102" s="4"/>
      <c r="C102" s="186"/>
      <c r="D102" s="187"/>
      <c r="E102" s="187"/>
      <c r="F102" s="187"/>
      <c r="G102" s="187"/>
      <c r="H102" s="18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9"/>
      <c r="AH102" s="318"/>
      <c r="AI102" s="319"/>
      <c r="AJ102" s="319"/>
      <c r="AK102" s="319"/>
      <c r="AL102" s="319"/>
      <c r="AM102" s="319"/>
      <c r="AN102" s="319"/>
      <c r="AO102" s="319"/>
      <c r="AP102" s="319"/>
      <c r="AQ102" s="319"/>
      <c r="AR102" s="319"/>
      <c r="AS102" s="319"/>
      <c r="AT102" s="319"/>
      <c r="AU102" s="319"/>
      <c r="AV102" s="319"/>
      <c r="AW102" s="319"/>
      <c r="AX102" s="319"/>
      <c r="AY102" s="319"/>
      <c r="AZ102" s="319"/>
      <c r="BA102" s="319"/>
      <c r="BB102" s="319"/>
      <c r="BC102" s="319"/>
      <c r="BD102" s="319"/>
      <c r="BE102" s="319"/>
      <c r="BF102" s="319"/>
      <c r="BG102" s="319"/>
      <c r="BH102" s="319"/>
      <c r="BI102" s="319"/>
      <c r="BJ102" s="320"/>
      <c r="BK102" s="311"/>
      <c r="BL102" s="308"/>
      <c r="BM102" s="308"/>
      <c r="BN102" s="308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5"/>
      <c r="CQ102" s="15"/>
      <c r="CR102" s="15"/>
      <c r="CS102" s="15"/>
      <c r="CT102" s="15"/>
      <c r="CU102" s="15"/>
      <c r="CV102" s="4"/>
      <c r="CW102" s="4"/>
      <c r="CX102" s="4"/>
      <c r="CY102" s="4"/>
      <c r="CZ102" s="4"/>
      <c r="DA102" s="3"/>
      <c r="DB102" s="3"/>
      <c r="DC102" s="26"/>
      <c r="DD102" s="57"/>
      <c r="DE102" s="370"/>
      <c r="DF102" s="370"/>
      <c r="DG102" s="370"/>
      <c r="DH102" s="370"/>
      <c r="DI102" s="370"/>
      <c r="DJ102" s="370"/>
      <c r="DK102" s="370"/>
      <c r="DL102" s="370"/>
      <c r="DM102" s="370"/>
      <c r="DN102" s="370"/>
      <c r="DO102" s="370"/>
      <c r="DP102" s="370"/>
      <c r="DQ102" s="370"/>
      <c r="DR102" s="370"/>
      <c r="DS102" s="370"/>
      <c r="DT102" s="370"/>
      <c r="DU102" s="370"/>
      <c r="DV102" s="59"/>
      <c r="DW102" s="463"/>
      <c r="DX102" s="464"/>
      <c r="DY102" s="464"/>
      <c r="DZ102" s="465"/>
      <c r="EA102" s="345"/>
      <c r="EB102" s="342"/>
      <c r="EC102" s="342"/>
      <c r="ED102" s="344"/>
      <c r="EE102" s="342"/>
      <c r="EF102" s="342"/>
      <c r="EG102" s="342"/>
      <c r="EH102" s="342"/>
      <c r="EI102" s="345"/>
      <c r="EJ102" s="342"/>
      <c r="EK102" s="342"/>
      <c r="EL102" s="342"/>
      <c r="EM102" s="343"/>
      <c r="EN102" s="342"/>
      <c r="EO102" s="342"/>
      <c r="EP102" s="344"/>
      <c r="EQ102" s="342"/>
      <c r="ER102" s="342"/>
      <c r="ES102" s="342"/>
      <c r="ET102" s="371"/>
      <c r="EU102" s="345"/>
      <c r="EV102" s="342"/>
      <c r="EW102" s="342"/>
      <c r="EX102" s="342"/>
      <c r="EY102" s="343"/>
      <c r="EZ102" s="342"/>
      <c r="FA102" s="342"/>
      <c r="FB102" s="344"/>
      <c r="FC102" s="342"/>
      <c r="FD102" s="342"/>
      <c r="FE102" s="342"/>
      <c r="FF102" s="371"/>
      <c r="FG102" s="342"/>
      <c r="FH102" s="342"/>
      <c r="FI102" s="342"/>
      <c r="FJ102" s="342"/>
      <c r="FK102" s="343"/>
      <c r="FL102" s="342"/>
      <c r="FM102" s="342"/>
      <c r="FN102" s="344"/>
      <c r="FO102" s="342"/>
      <c r="FP102" s="342"/>
      <c r="FQ102" s="342"/>
      <c r="FR102" s="371"/>
      <c r="FS102" s="26"/>
      <c r="FT102" s="26"/>
      <c r="FU102" s="26"/>
      <c r="FV102" s="26"/>
      <c r="FW102" s="29"/>
      <c r="FX102" s="26"/>
      <c r="FY102" s="26"/>
      <c r="FZ102" s="26"/>
      <c r="GA102" s="57"/>
      <c r="GB102" s="370"/>
      <c r="GC102" s="370"/>
      <c r="GD102" s="370"/>
      <c r="GE102" s="370"/>
      <c r="GF102" s="370"/>
      <c r="GG102" s="370"/>
      <c r="GH102" s="370"/>
      <c r="GI102" s="370"/>
      <c r="GJ102" s="370"/>
      <c r="GK102" s="370"/>
      <c r="GL102" s="370"/>
      <c r="GM102" s="370"/>
      <c r="GN102" s="370"/>
      <c r="GO102" s="370"/>
      <c r="GP102" s="370"/>
      <c r="GQ102" s="370"/>
      <c r="GR102" s="370"/>
      <c r="GS102" s="58"/>
      <c r="GT102" s="463"/>
      <c r="GU102" s="464"/>
      <c r="GV102" s="464"/>
      <c r="GW102" s="465"/>
      <c r="GX102" s="342"/>
      <c r="GY102" s="342"/>
      <c r="GZ102" s="342"/>
      <c r="HA102" s="342"/>
      <c r="HB102" s="343"/>
      <c r="HC102" s="342"/>
      <c r="HD102" s="342"/>
      <c r="HE102" s="371"/>
      <c r="HF102" s="345"/>
      <c r="HG102" s="342"/>
      <c r="HH102" s="342"/>
      <c r="HI102" s="342"/>
      <c r="HJ102" s="343"/>
      <c r="HK102" s="342"/>
      <c r="HL102" s="342"/>
      <c r="HM102" s="344"/>
      <c r="HN102" s="342"/>
      <c r="HO102" s="342"/>
      <c r="HP102" s="342"/>
      <c r="HQ102" s="371"/>
      <c r="HR102" s="342"/>
      <c r="HS102" s="342"/>
      <c r="HT102" s="342"/>
      <c r="HU102" s="342"/>
      <c r="HV102" s="343"/>
      <c r="HW102" s="342"/>
      <c r="HX102" s="342"/>
      <c r="HY102" s="344"/>
      <c r="HZ102" s="342"/>
      <c r="IA102" s="342"/>
      <c r="IB102" s="342"/>
      <c r="IC102" s="342"/>
      <c r="ID102" s="345"/>
      <c r="IE102" s="342"/>
      <c r="IF102" s="342"/>
      <c r="IG102" s="342"/>
      <c r="IH102" s="343"/>
      <c r="II102" s="342"/>
      <c r="IJ102" s="342"/>
      <c r="IK102" s="344"/>
      <c r="IL102" s="342"/>
      <c r="IM102" s="342"/>
      <c r="IN102" s="342"/>
      <c r="IO102" s="371"/>
      <c r="IP102" s="26"/>
      <c r="IQ102" s="26"/>
      <c r="IR102" s="26"/>
      <c r="IS102" s="26"/>
      <c r="IT102" s="29"/>
      <c r="IU102" s="26"/>
      <c r="IV102" s="26"/>
      <c r="IW102" s="26"/>
      <c r="IX102" s="57"/>
      <c r="IY102" s="370"/>
      <c r="IZ102" s="370"/>
      <c r="JA102" s="370"/>
      <c r="JB102" s="370"/>
      <c r="JC102" s="370"/>
      <c r="JD102" s="370"/>
      <c r="JE102" s="370"/>
      <c r="JF102" s="370"/>
      <c r="JG102" s="370"/>
      <c r="JH102" s="370"/>
      <c r="JI102" s="370"/>
      <c r="JJ102" s="370"/>
      <c r="JK102" s="370"/>
      <c r="JL102" s="370"/>
      <c r="JM102" s="370"/>
      <c r="JN102" s="370"/>
      <c r="JO102" s="370"/>
      <c r="JP102" s="58"/>
      <c r="JQ102" s="463"/>
      <c r="JR102" s="464"/>
      <c r="JS102" s="464"/>
      <c r="JT102" s="465"/>
      <c r="JU102" s="342"/>
      <c r="JV102" s="342"/>
      <c r="JW102" s="342"/>
      <c r="JX102" s="342"/>
      <c r="JY102" s="343"/>
      <c r="JZ102" s="342"/>
      <c r="KA102" s="342"/>
      <c r="KB102" s="371"/>
      <c r="KC102" s="345"/>
      <c r="KD102" s="342"/>
      <c r="KE102" s="342"/>
      <c r="KF102" s="342"/>
      <c r="KG102" s="343"/>
      <c r="KH102" s="342"/>
      <c r="KI102" s="342"/>
      <c r="KJ102" s="344"/>
      <c r="KK102" s="342"/>
      <c r="KL102" s="342"/>
      <c r="KM102" s="342"/>
      <c r="KN102" s="371"/>
      <c r="KO102" s="342"/>
      <c r="KP102" s="342"/>
      <c r="KQ102" s="342"/>
      <c r="KR102" s="342"/>
      <c r="KS102" s="343"/>
      <c r="KT102" s="342"/>
      <c r="KU102" s="342"/>
      <c r="KV102" s="344"/>
      <c r="KW102" s="342"/>
      <c r="KX102" s="342"/>
      <c r="KY102" s="342"/>
      <c r="KZ102" s="342"/>
      <c r="LA102" s="345"/>
      <c r="LB102" s="342"/>
      <c r="LC102" s="342"/>
      <c r="LD102" s="342"/>
      <c r="LE102" s="343"/>
      <c r="LF102" s="342"/>
      <c r="LG102" s="342"/>
      <c r="LH102" s="344"/>
      <c r="LI102" s="342"/>
      <c r="LJ102" s="342"/>
      <c r="LK102" s="342"/>
      <c r="LL102" s="371"/>
      <c r="LM102" s="26"/>
      <c r="LN102" s="26"/>
      <c r="LO102" s="26"/>
      <c r="LP102" s="27"/>
      <c r="LQ102" s="28"/>
      <c r="LR102" s="506"/>
      <c r="LS102" s="501"/>
      <c r="LT102" s="501"/>
      <c r="LU102" s="501"/>
      <c r="LV102" s="501"/>
      <c r="LW102" s="502"/>
      <c r="LX102" s="28"/>
      <c r="LY102" s="2"/>
      <c r="LZ102" s="2"/>
    </row>
    <row r="103" spans="1:338" ht="3.75" customHeight="1" x14ac:dyDescent="0.15">
      <c r="A103" s="4"/>
      <c r="B103" s="4"/>
      <c r="C103" s="186"/>
      <c r="D103" s="187"/>
      <c r="E103" s="187"/>
      <c r="F103" s="187"/>
      <c r="G103" s="187"/>
      <c r="H103" s="188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  <c r="Y103" s="310"/>
      <c r="Z103" s="310"/>
      <c r="AA103" s="310"/>
      <c r="AB103" s="310"/>
      <c r="AC103" s="310"/>
      <c r="AD103" s="310"/>
      <c r="AE103" s="310"/>
      <c r="AF103" s="310"/>
      <c r="AG103" s="309"/>
      <c r="AH103" s="318"/>
      <c r="AI103" s="319"/>
      <c r="AJ103" s="319"/>
      <c r="AK103" s="319"/>
      <c r="AL103" s="319"/>
      <c r="AM103" s="319"/>
      <c r="AN103" s="319"/>
      <c r="AO103" s="319"/>
      <c r="AP103" s="319"/>
      <c r="AQ103" s="319"/>
      <c r="AR103" s="319"/>
      <c r="AS103" s="319"/>
      <c r="AT103" s="319"/>
      <c r="AU103" s="319"/>
      <c r="AV103" s="319"/>
      <c r="AW103" s="319"/>
      <c r="AX103" s="319"/>
      <c r="AY103" s="319"/>
      <c r="AZ103" s="319"/>
      <c r="BA103" s="319"/>
      <c r="BB103" s="319"/>
      <c r="BC103" s="319"/>
      <c r="BD103" s="319"/>
      <c r="BE103" s="319"/>
      <c r="BF103" s="319"/>
      <c r="BG103" s="319"/>
      <c r="BH103" s="319"/>
      <c r="BI103" s="319"/>
      <c r="BJ103" s="320"/>
      <c r="BK103" s="311"/>
      <c r="BL103" s="310"/>
      <c r="BM103" s="310"/>
      <c r="BN103" s="310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5"/>
      <c r="CQ103" s="15"/>
      <c r="CR103" s="15"/>
      <c r="CS103" s="15"/>
      <c r="CT103" s="15"/>
      <c r="CU103" s="15"/>
      <c r="CV103" s="4"/>
      <c r="CW103" s="4"/>
      <c r="CX103" s="4"/>
      <c r="CY103" s="4"/>
      <c r="CZ103" s="4"/>
      <c r="DA103" s="3"/>
      <c r="DB103" s="3"/>
      <c r="DC103" s="26"/>
      <c r="DD103" s="57"/>
      <c r="DE103" s="370"/>
      <c r="DF103" s="370"/>
      <c r="DG103" s="370"/>
      <c r="DH103" s="370"/>
      <c r="DI103" s="370"/>
      <c r="DJ103" s="370"/>
      <c r="DK103" s="370"/>
      <c r="DL103" s="370"/>
      <c r="DM103" s="370"/>
      <c r="DN103" s="370"/>
      <c r="DO103" s="370"/>
      <c r="DP103" s="370"/>
      <c r="DQ103" s="370"/>
      <c r="DR103" s="370"/>
      <c r="DS103" s="370"/>
      <c r="DT103" s="370"/>
      <c r="DU103" s="370"/>
      <c r="DV103" s="59"/>
      <c r="DW103" s="463"/>
      <c r="DX103" s="464"/>
      <c r="DY103" s="464"/>
      <c r="DZ103" s="465"/>
      <c r="EA103" s="345"/>
      <c r="EB103" s="342"/>
      <c r="EC103" s="342"/>
      <c r="ED103" s="344"/>
      <c r="EE103" s="342"/>
      <c r="EF103" s="342"/>
      <c r="EG103" s="342"/>
      <c r="EH103" s="342"/>
      <c r="EI103" s="345"/>
      <c r="EJ103" s="342"/>
      <c r="EK103" s="342"/>
      <c r="EL103" s="342"/>
      <c r="EM103" s="343"/>
      <c r="EN103" s="342"/>
      <c r="EO103" s="342"/>
      <c r="EP103" s="344"/>
      <c r="EQ103" s="342"/>
      <c r="ER103" s="342"/>
      <c r="ES103" s="342"/>
      <c r="ET103" s="371"/>
      <c r="EU103" s="345"/>
      <c r="EV103" s="342"/>
      <c r="EW103" s="342"/>
      <c r="EX103" s="342"/>
      <c r="EY103" s="343"/>
      <c r="EZ103" s="342"/>
      <c r="FA103" s="342"/>
      <c r="FB103" s="344"/>
      <c r="FC103" s="342"/>
      <c r="FD103" s="342"/>
      <c r="FE103" s="342"/>
      <c r="FF103" s="371"/>
      <c r="FG103" s="342"/>
      <c r="FH103" s="342"/>
      <c r="FI103" s="342"/>
      <c r="FJ103" s="342"/>
      <c r="FK103" s="343"/>
      <c r="FL103" s="342"/>
      <c r="FM103" s="342"/>
      <c r="FN103" s="344"/>
      <c r="FO103" s="342"/>
      <c r="FP103" s="342"/>
      <c r="FQ103" s="342"/>
      <c r="FR103" s="371"/>
      <c r="FS103" s="26"/>
      <c r="FT103" s="26"/>
      <c r="FU103" s="26"/>
      <c r="FV103" s="26"/>
      <c r="FW103" s="29"/>
      <c r="FX103" s="26"/>
      <c r="FY103" s="26"/>
      <c r="FZ103" s="26"/>
      <c r="GA103" s="57"/>
      <c r="GB103" s="370"/>
      <c r="GC103" s="370"/>
      <c r="GD103" s="370"/>
      <c r="GE103" s="370"/>
      <c r="GF103" s="370"/>
      <c r="GG103" s="370"/>
      <c r="GH103" s="370"/>
      <c r="GI103" s="370"/>
      <c r="GJ103" s="370"/>
      <c r="GK103" s="370"/>
      <c r="GL103" s="370"/>
      <c r="GM103" s="370"/>
      <c r="GN103" s="370"/>
      <c r="GO103" s="370"/>
      <c r="GP103" s="370"/>
      <c r="GQ103" s="370"/>
      <c r="GR103" s="370"/>
      <c r="GS103" s="58"/>
      <c r="GT103" s="463"/>
      <c r="GU103" s="464"/>
      <c r="GV103" s="464"/>
      <c r="GW103" s="465"/>
      <c r="GX103" s="342"/>
      <c r="GY103" s="342"/>
      <c r="GZ103" s="342"/>
      <c r="HA103" s="342"/>
      <c r="HB103" s="343"/>
      <c r="HC103" s="342"/>
      <c r="HD103" s="342"/>
      <c r="HE103" s="371"/>
      <c r="HF103" s="345"/>
      <c r="HG103" s="342"/>
      <c r="HH103" s="342"/>
      <c r="HI103" s="342"/>
      <c r="HJ103" s="343"/>
      <c r="HK103" s="342"/>
      <c r="HL103" s="342"/>
      <c r="HM103" s="344"/>
      <c r="HN103" s="342"/>
      <c r="HO103" s="342"/>
      <c r="HP103" s="342"/>
      <c r="HQ103" s="371"/>
      <c r="HR103" s="342"/>
      <c r="HS103" s="342"/>
      <c r="HT103" s="342"/>
      <c r="HU103" s="342"/>
      <c r="HV103" s="343"/>
      <c r="HW103" s="342"/>
      <c r="HX103" s="342"/>
      <c r="HY103" s="344"/>
      <c r="HZ103" s="342"/>
      <c r="IA103" s="342"/>
      <c r="IB103" s="342"/>
      <c r="IC103" s="342"/>
      <c r="ID103" s="345"/>
      <c r="IE103" s="342"/>
      <c r="IF103" s="342"/>
      <c r="IG103" s="342"/>
      <c r="IH103" s="343"/>
      <c r="II103" s="342"/>
      <c r="IJ103" s="342"/>
      <c r="IK103" s="344"/>
      <c r="IL103" s="342"/>
      <c r="IM103" s="342"/>
      <c r="IN103" s="342"/>
      <c r="IO103" s="371"/>
      <c r="IP103" s="26"/>
      <c r="IQ103" s="26"/>
      <c r="IR103" s="26"/>
      <c r="IS103" s="26"/>
      <c r="IT103" s="29"/>
      <c r="IU103" s="26"/>
      <c r="IV103" s="26"/>
      <c r="IW103" s="26"/>
      <c r="IX103" s="57"/>
      <c r="IY103" s="370"/>
      <c r="IZ103" s="370"/>
      <c r="JA103" s="370"/>
      <c r="JB103" s="370"/>
      <c r="JC103" s="370"/>
      <c r="JD103" s="370"/>
      <c r="JE103" s="370"/>
      <c r="JF103" s="370"/>
      <c r="JG103" s="370"/>
      <c r="JH103" s="370"/>
      <c r="JI103" s="370"/>
      <c r="JJ103" s="370"/>
      <c r="JK103" s="370"/>
      <c r="JL103" s="370"/>
      <c r="JM103" s="370"/>
      <c r="JN103" s="370"/>
      <c r="JO103" s="370"/>
      <c r="JP103" s="58"/>
      <c r="JQ103" s="463"/>
      <c r="JR103" s="464"/>
      <c r="JS103" s="464"/>
      <c r="JT103" s="465"/>
      <c r="JU103" s="342"/>
      <c r="JV103" s="342"/>
      <c r="JW103" s="342"/>
      <c r="JX103" s="342"/>
      <c r="JY103" s="343"/>
      <c r="JZ103" s="342"/>
      <c r="KA103" s="342"/>
      <c r="KB103" s="371"/>
      <c r="KC103" s="345"/>
      <c r="KD103" s="342"/>
      <c r="KE103" s="342"/>
      <c r="KF103" s="342"/>
      <c r="KG103" s="343"/>
      <c r="KH103" s="342"/>
      <c r="KI103" s="342"/>
      <c r="KJ103" s="344"/>
      <c r="KK103" s="342"/>
      <c r="KL103" s="342"/>
      <c r="KM103" s="342"/>
      <c r="KN103" s="371"/>
      <c r="KO103" s="342"/>
      <c r="KP103" s="342"/>
      <c r="KQ103" s="342"/>
      <c r="KR103" s="342"/>
      <c r="KS103" s="343"/>
      <c r="KT103" s="342"/>
      <c r="KU103" s="342"/>
      <c r="KV103" s="344"/>
      <c r="KW103" s="342"/>
      <c r="KX103" s="342"/>
      <c r="KY103" s="342"/>
      <c r="KZ103" s="342"/>
      <c r="LA103" s="345"/>
      <c r="LB103" s="342"/>
      <c r="LC103" s="342"/>
      <c r="LD103" s="342"/>
      <c r="LE103" s="343"/>
      <c r="LF103" s="342"/>
      <c r="LG103" s="342"/>
      <c r="LH103" s="344"/>
      <c r="LI103" s="342"/>
      <c r="LJ103" s="342"/>
      <c r="LK103" s="342"/>
      <c r="LL103" s="371"/>
      <c r="LM103" s="26"/>
      <c r="LN103" s="26"/>
      <c r="LO103" s="26"/>
      <c r="LP103" s="27"/>
      <c r="LQ103" s="28"/>
      <c r="LR103" s="506"/>
      <c r="LS103" s="501"/>
      <c r="LT103" s="501"/>
      <c r="LU103" s="501"/>
      <c r="LV103" s="501"/>
      <c r="LW103" s="502"/>
      <c r="LX103" s="28"/>
      <c r="LY103" s="2"/>
      <c r="LZ103" s="2"/>
    </row>
    <row r="104" spans="1:338" ht="3.75" customHeight="1" x14ac:dyDescent="0.15">
      <c r="A104" s="4"/>
      <c r="B104" s="4"/>
      <c r="C104" s="186"/>
      <c r="D104" s="187"/>
      <c r="E104" s="187"/>
      <c r="F104" s="187"/>
      <c r="G104" s="187"/>
      <c r="H104" s="18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9"/>
      <c r="AH104" s="318"/>
      <c r="AI104" s="319"/>
      <c r="AJ104" s="319"/>
      <c r="AK104" s="319"/>
      <c r="AL104" s="319"/>
      <c r="AM104" s="319"/>
      <c r="AN104" s="319"/>
      <c r="AO104" s="319"/>
      <c r="AP104" s="319"/>
      <c r="AQ104" s="319"/>
      <c r="AR104" s="319"/>
      <c r="AS104" s="319"/>
      <c r="AT104" s="319"/>
      <c r="AU104" s="319"/>
      <c r="AV104" s="319"/>
      <c r="AW104" s="319"/>
      <c r="AX104" s="319"/>
      <c r="AY104" s="319"/>
      <c r="AZ104" s="319"/>
      <c r="BA104" s="319"/>
      <c r="BB104" s="319"/>
      <c r="BC104" s="319"/>
      <c r="BD104" s="319"/>
      <c r="BE104" s="319"/>
      <c r="BF104" s="319"/>
      <c r="BG104" s="319"/>
      <c r="BH104" s="319"/>
      <c r="BI104" s="319"/>
      <c r="BJ104" s="320"/>
      <c r="BK104" s="311"/>
      <c r="BL104" s="308"/>
      <c r="BM104" s="308"/>
      <c r="BN104" s="308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5"/>
      <c r="CQ104" s="15"/>
      <c r="CR104" s="15"/>
      <c r="CS104" s="15"/>
      <c r="CT104" s="15"/>
      <c r="CU104" s="15"/>
      <c r="CV104" s="4"/>
      <c r="CW104" s="4"/>
      <c r="CX104" s="4"/>
      <c r="CY104" s="4"/>
      <c r="CZ104" s="4"/>
      <c r="DA104" s="3"/>
      <c r="DB104" s="3"/>
      <c r="DC104" s="26"/>
      <c r="DD104" s="60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2"/>
      <c r="DW104" s="476"/>
      <c r="DX104" s="477"/>
      <c r="DY104" s="477"/>
      <c r="DZ104" s="478"/>
      <c r="EA104" s="63"/>
      <c r="EB104" s="64"/>
      <c r="EC104" s="64"/>
      <c r="ED104" s="65"/>
      <c r="EE104" s="66"/>
      <c r="EF104" s="66"/>
      <c r="EG104" s="66"/>
      <c r="EH104" s="66"/>
      <c r="EI104" s="67"/>
      <c r="EJ104" s="66"/>
      <c r="EK104" s="66"/>
      <c r="EL104" s="66"/>
      <c r="EM104" s="68"/>
      <c r="EN104" s="66"/>
      <c r="EO104" s="66"/>
      <c r="EP104" s="69"/>
      <c r="EQ104" s="66"/>
      <c r="ER104" s="66"/>
      <c r="ES104" s="66"/>
      <c r="ET104" s="70"/>
      <c r="EU104" s="67"/>
      <c r="EV104" s="66"/>
      <c r="EW104" s="66"/>
      <c r="EX104" s="66"/>
      <c r="EY104" s="68"/>
      <c r="EZ104" s="66"/>
      <c r="FA104" s="66"/>
      <c r="FB104" s="69"/>
      <c r="FC104" s="66"/>
      <c r="FD104" s="66"/>
      <c r="FE104" s="66"/>
      <c r="FF104" s="70"/>
      <c r="FG104" s="66"/>
      <c r="FH104" s="66"/>
      <c r="FI104" s="66"/>
      <c r="FJ104" s="66"/>
      <c r="FK104" s="68"/>
      <c r="FL104" s="66"/>
      <c r="FM104" s="66"/>
      <c r="FN104" s="69"/>
      <c r="FO104" s="66"/>
      <c r="FP104" s="66"/>
      <c r="FQ104" s="66"/>
      <c r="FR104" s="70"/>
      <c r="FS104" s="26"/>
      <c r="FT104" s="26"/>
      <c r="FU104" s="26"/>
      <c r="FV104" s="26"/>
      <c r="FW104" s="29"/>
      <c r="FX104" s="26"/>
      <c r="FY104" s="26"/>
      <c r="FZ104" s="26"/>
      <c r="GA104" s="60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476"/>
      <c r="GU104" s="477"/>
      <c r="GV104" s="477"/>
      <c r="GW104" s="478"/>
      <c r="GX104" s="64"/>
      <c r="GY104" s="64"/>
      <c r="GZ104" s="64"/>
      <c r="HA104" s="64"/>
      <c r="HB104" s="68"/>
      <c r="HC104" s="66"/>
      <c r="HD104" s="66"/>
      <c r="HE104" s="70"/>
      <c r="HF104" s="67"/>
      <c r="HG104" s="66"/>
      <c r="HH104" s="66"/>
      <c r="HI104" s="66"/>
      <c r="HJ104" s="68"/>
      <c r="HK104" s="66"/>
      <c r="HL104" s="66"/>
      <c r="HM104" s="69"/>
      <c r="HN104" s="66"/>
      <c r="HO104" s="66"/>
      <c r="HP104" s="66"/>
      <c r="HQ104" s="70"/>
      <c r="HR104" s="66"/>
      <c r="HS104" s="66"/>
      <c r="HT104" s="66"/>
      <c r="HU104" s="66"/>
      <c r="HV104" s="68"/>
      <c r="HW104" s="66"/>
      <c r="HX104" s="66"/>
      <c r="HY104" s="69"/>
      <c r="HZ104" s="66"/>
      <c r="IA104" s="66"/>
      <c r="IB104" s="66"/>
      <c r="IC104" s="66"/>
      <c r="ID104" s="67"/>
      <c r="IE104" s="66"/>
      <c r="IF104" s="66"/>
      <c r="IG104" s="66"/>
      <c r="IH104" s="68"/>
      <c r="II104" s="66"/>
      <c r="IJ104" s="66"/>
      <c r="IK104" s="69"/>
      <c r="IL104" s="66"/>
      <c r="IM104" s="66"/>
      <c r="IN104" s="66"/>
      <c r="IO104" s="70"/>
      <c r="IP104" s="26"/>
      <c r="IQ104" s="26"/>
      <c r="IR104" s="26"/>
      <c r="IS104" s="26"/>
      <c r="IT104" s="29"/>
      <c r="IU104" s="26"/>
      <c r="IV104" s="26"/>
      <c r="IW104" s="26"/>
      <c r="IX104" s="60"/>
      <c r="IY104" s="61"/>
      <c r="IZ104" s="61"/>
      <c r="JA104" s="61"/>
      <c r="JB104" s="61"/>
      <c r="JC104" s="61"/>
      <c r="JD104" s="61"/>
      <c r="JE104" s="61"/>
      <c r="JF104" s="61"/>
      <c r="JG104" s="61"/>
      <c r="JH104" s="61"/>
      <c r="JI104" s="61"/>
      <c r="JJ104" s="61"/>
      <c r="JK104" s="61"/>
      <c r="JL104" s="61"/>
      <c r="JM104" s="61"/>
      <c r="JN104" s="61"/>
      <c r="JO104" s="61"/>
      <c r="JP104" s="61"/>
      <c r="JQ104" s="476"/>
      <c r="JR104" s="477"/>
      <c r="JS104" s="477"/>
      <c r="JT104" s="478"/>
      <c r="JU104" s="64"/>
      <c r="JV104" s="64"/>
      <c r="JW104" s="64"/>
      <c r="JX104" s="64"/>
      <c r="JY104" s="68"/>
      <c r="JZ104" s="66"/>
      <c r="KA104" s="66"/>
      <c r="KB104" s="70"/>
      <c r="KC104" s="67"/>
      <c r="KD104" s="66"/>
      <c r="KE104" s="66"/>
      <c r="KF104" s="66"/>
      <c r="KG104" s="68"/>
      <c r="KH104" s="66"/>
      <c r="KI104" s="66"/>
      <c r="KJ104" s="69"/>
      <c r="KK104" s="66"/>
      <c r="KL104" s="66"/>
      <c r="KM104" s="66"/>
      <c r="KN104" s="70"/>
      <c r="KO104" s="66"/>
      <c r="KP104" s="66"/>
      <c r="KQ104" s="66"/>
      <c r="KR104" s="66"/>
      <c r="KS104" s="68"/>
      <c r="KT104" s="66"/>
      <c r="KU104" s="66"/>
      <c r="KV104" s="69"/>
      <c r="KW104" s="66"/>
      <c r="KX104" s="66"/>
      <c r="KY104" s="66"/>
      <c r="KZ104" s="66"/>
      <c r="LA104" s="67"/>
      <c r="LB104" s="66"/>
      <c r="LC104" s="66"/>
      <c r="LD104" s="66"/>
      <c r="LE104" s="68"/>
      <c r="LF104" s="66"/>
      <c r="LG104" s="66"/>
      <c r="LH104" s="69"/>
      <c r="LI104" s="66"/>
      <c r="LJ104" s="66"/>
      <c r="LK104" s="66"/>
      <c r="LL104" s="70"/>
      <c r="LM104" s="26"/>
      <c r="LN104" s="26"/>
      <c r="LO104" s="26"/>
      <c r="LP104" s="27"/>
      <c r="LQ104" s="28"/>
      <c r="LR104" s="506"/>
      <c r="LS104" s="501"/>
      <c r="LT104" s="501"/>
      <c r="LU104" s="501"/>
      <c r="LV104" s="501"/>
      <c r="LW104" s="502"/>
      <c r="LX104" s="28"/>
      <c r="LY104" s="2"/>
      <c r="LZ104" s="2"/>
    </row>
    <row r="105" spans="1:338" ht="3.75" customHeight="1" x14ac:dyDescent="0.15">
      <c r="A105" s="4"/>
      <c r="B105" s="4"/>
      <c r="C105" s="186"/>
      <c r="D105" s="187"/>
      <c r="E105" s="187"/>
      <c r="F105" s="187"/>
      <c r="G105" s="187"/>
      <c r="H105" s="18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9"/>
      <c r="AH105" s="318"/>
      <c r="AI105" s="319"/>
      <c r="AJ105" s="319"/>
      <c r="AK105" s="319"/>
      <c r="AL105" s="319"/>
      <c r="AM105" s="319"/>
      <c r="AN105" s="319"/>
      <c r="AO105" s="319"/>
      <c r="AP105" s="319"/>
      <c r="AQ105" s="319"/>
      <c r="AR105" s="319"/>
      <c r="AS105" s="319"/>
      <c r="AT105" s="319"/>
      <c r="AU105" s="319"/>
      <c r="AV105" s="319"/>
      <c r="AW105" s="319"/>
      <c r="AX105" s="319"/>
      <c r="AY105" s="319"/>
      <c r="AZ105" s="319"/>
      <c r="BA105" s="319"/>
      <c r="BB105" s="319"/>
      <c r="BC105" s="319"/>
      <c r="BD105" s="319"/>
      <c r="BE105" s="319"/>
      <c r="BF105" s="319"/>
      <c r="BG105" s="319"/>
      <c r="BH105" s="319"/>
      <c r="BI105" s="319"/>
      <c r="BJ105" s="320"/>
      <c r="BK105" s="311"/>
      <c r="BL105" s="308"/>
      <c r="BM105" s="308"/>
      <c r="BN105" s="308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5"/>
      <c r="CQ105" s="15"/>
      <c r="CR105" s="15"/>
      <c r="CS105" s="15"/>
      <c r="CT105" s="15"/>
      <c r="CU105" s="15"/>
      <c r="CV105" s="4"/>
      <c r="CW105" s="4"/>
      <c r="CX105" s="4"/>
      <c r="CY105" s="4"/>
      <c r="CZ105" s="4"/>
      <c r="DA105" s="3"/>
      <c r="DB105" s="3"/>
      <c r="DC105" s="26"/>
      <c r="DD105" s="88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90"/>
      <c r="DW105" s="460" t="s">
        <v>66</v>
      </c>
      <c r="DX105" s="461"/>
      <c r="DY105" s="461"/>
      <c r="DZ105" s="462"/>
      <c r="EA105" s="76"/>
      <c r="EB105" s="77"/>
      <c r="EC105" s="78"/>
      <c r="ED105" s="79"/>
      <c r="EE105" s="77"/>
      <c r="EF105" s="77"/>
      <c r="EG105" s="78"/>
      <c r="EH105" s="78"/>
      <c r="EI105" s="76"/>
      <c r="EJ105" s="77"/>
      <c r="EK105" s="78"/>
      <c r="EL105" s="78"/>
      <c r="EM105" s="80"/>
      <c r="EN105" s="77"/>
      <c r="EO105" s="78"/>
      <c r="EP105" s="79"/>
      <c r="EQ105" s="77"/>
      <c r="ER105" s="77"/>
      <c r="ES105" s="78"/>
      <c r="ET105" s="81"/>
      <c r="EU105" s="76"/>
      <c r="EV105" s="77"/>
      <c r="EW105" s="78"/>
      <c r="EX105" s="78"/>
      <c r="EY105" s="80"/>
      <c r="EZ105" s="77"/>
      <c r="FA105" s="78"/>
      <c r="FB105" s="79"/>
      <c r="FC105" s="77"/>
      <c r="FD105" s="77"/>
      <c r="FE105" s="78"/>
      <c r="FF105" s="81"/>
      <c r="FG105" s="77"/>
      <c r="FH105" s="77"/>
      <c r="FI105" s="78"/>
      <c r="FJ105" s="78"/>
      <c r="FK105" s="80"/>
      <c r="FL105" s="77"/>
      <c r="FM105" s="78"/>
      <c r="FN105" s="79"/>
      <c r="FO105" s="77"/>
      <c r="FP105" s="77"/>
      <c r="FQ105" s="78"/>
      <c r="FR105" s="81"/>
      <c r="FS105" s="26"/>
      <c r="FT105" s="26"/>
      <c r="FU105" s="26"/>
      <c r="FV105" s="26"/>
      <c r="FW105" s="29"/>
      <c r="FX105" s="26"/>
      <c r="FY105" s="26"/>
      <c r="FZ105" s="26"/>
      <c r="GA105" s="88"/>
      <c r="GB105" s="89"/>
      <c r="GC105" s="89"/>
      <c r="GD105" s="89"/>
      <c r="GE105" s="89"/>
      <c r="GF105" s="89"/>
      <c r="GG105" s="89"/>
      <c r="GH105" s="89"/>
      <c r="GI105" s="89"/>
      <c r="GJ105" s="89"/>
      <c r="GK105" s="89"/>
      <c r="GL105" s="89"/>
      <c r="GM105" s="89"/>
      <c r="GN105" s="89"/>
      <c r="GO105" s="89"/>
      <c r="GP105" s="89"/>
      <c r="GQ105" s="89"/>
      <c r="GR105" s="89"/>
      <c r="GS105" s="89"/>
      <c r="GT105" s="460" t="s">
        <v>66</v>
      </c>
      <c r="GU105" s="461"/>
      <c r="GV105" s="461"/>
      <c r="GW105" s="462"/>
      <c r="GX105" s="77"/>
      <c r="GY105" s="77"/>
      <c r="GZ105" s="78"/>
      <c r="HA105" s="78"/>
      <c r="HB105" s="80"/>
      <c r="HC105" s="77"/>
      <c r="HD105" s="78"/>
      <c r="HE105" s="81"/>
      <c r="HF105" s="76"/>
      <c r="HG105" s="77"/>
      <c r="HH105" s="78"/>
      <c r="HI105" s="78"/>
      <c r="HJ105" s="80"/>
      <c r="HK105" s="77"/>
      <c r="HL105" s="78"/>
      <c r="HM105" s="79"/>
      <c r="HN105" s="77"/>
      <c r="HO105" s="77"/>
      <c r="HP105" s="78"/>
      <c r="HQ105" s="81"/>
      <c r="HR105" s="77"/>
      <c r="HS105" s="77"/>
      <c r="HT105" s="78"/>
      <c r="HU105" s="78"/>
      <c r="HV105" s="80"/>
      <c r="HW105" s="77"/>
      <c r="HX105" s="78"/>
      <c r="HY105" s="79"/>
      <c r="HZ105" s="77"/>
      <c r="IA105" s="77"/>
      <c r="IB105" s="78"/>
      <c r="IC105" s="78"/>
      <c r="ID105" s="76"/>
      <c r="IE105" s="77"/>
      <c r="IF105" s="78"/>
      <c r="IG105" s="78"/>
      <c r="IH105" s="80"/>
      <c r="II105" s="77"/>
      <c r="IJ105" s="78"/>
      <c r="IK105" s="79"/>
      <c r="IL105" s="77"/>
      <c r="IM105" s="77"/>
      <c r="IN105" s="78"/>
      <c r="IO105" s="81"/>
      <c r="IP105" s="26"/>
      <c r="IQ105" s="26"/>
      <c r="IR105" s="26"/>
      <c r="IS105" s="26"/>
      <c r="IT105" s="29"/>
      <c r="IU105" s="26"/>
      <c r="IV105" s="26"/>
      <c r="IW105" s="26"/>
      <c r="IX105" s="88"/>
      <c r="IY105" s="89"/>
      <c r="IZ105" s="89"/>
      <c r="JA105" s="89"/>
      <c r="JB105" s="89"/>
      <c r="JC105" s="89"/>
      <c r="JD105" s="89"/>
      <c r="JE105" s="89"/>
      <c r="JF105" s="89"/>
      <c r="JG105" s="89"/>
      <c r="JH105" s="89"/>
      <c r="JI105" s="89"/>
      <c r="JJ105" s="89"/>
      <c r="JK105" s="89"/>
      <c r="JL105" s="89"/>
      <c r="JM105" s="89"/>
      <c r="JN105" s="89"/>
      <c r="JO105" s="89"/>
      <c r="JP105" s="89"/>
      <c r="JQ105" s="460" t="s">
        <v>66</v>
      </c>
      <c r="JR105" s="461"/>
      <c r="JS105" s="461"/>
      <c r="JT105" s="462"/>
      <c r="JU105" s="77"/>
      <c r="JV105" s="77"/>
      <c r="JW105" s="78"/>
      <c r="JX105" s="78"/>
      <c r="JY105" s="80"/>
      <c r="JZ105" s="77"/>
      <c r="KA105" s="78"/>
      <c r="KB105" s="81"/>
      <c r="KC105" s="76"/>
      <c r="KD105" s="77"/>
      <c r="KE105" s="78"/>
      <c r="KF105" s="78"/>
      <c r="KG105" s="80"/>
      <c r="KH105" s="77"/>
      <c r="KI105" s="78"/>
      <c r="KJ105" s="79"/>
      <c r="KK105" s="77"/>
      <c r="KL105" s="77"/>
      <c r="KM105" s="78"/>
      <c r="KN105" s="81"/>
      <c r="KO105" s="77"/>
      <c r="KP105" s="77"/>
      <c r="KQ105" s="78"/>
      <c r="KR105" s="78"/>
      <c r="KS105" s="80"/>
      <c r="KT105" s="77"/>
      <c r="KU105" s="78"/>
      <c r="KV105" s="79"/>
      <c r="KW105" s="77"/>
      <c r="KX105" s="77"/>
      <c r="KY105" s="78"/>
      <c r="KZ105" s="78"/>
      <c r="LA105" s="76"/>
      <c r="LB105" s="77"/>
      <c r="LC105" s="78"/>
      <c r="LD105" s="78"/>
      <c r="LE105" s="80"/>
      <c r="LF105" s="77"/>
      <c r="LG105" s="78"/>
      <c r="LH105" s="79"/>
      <c r="LI105" s="77"/>
      <c r="LJ105" s="77"/>
      <c r="LK105" s="78"/>
      <c r="LL105" s="81"/>
      <c r="LM105" s="26"/>
      <c r="LN105" s="26"/>
      <c r="LO105" s="26"/>
      <c r="LP105" s="27"/>
      <c r="LQ105" s="28"/>
      <c r="LR105" s="506"/>
      <c r="LS105" s="501"/>
      <c r="LT105" s="501"/>
      <c r="LU105" s="501"/>
      <c r="LV105" s="501"/>
      <c r="LW105" s="502"/>
      <c r="LX105" s="28"/>
      <c r="LY105" s="2"/>
      <c r="LZ105" s="2"/>
    </row>
    <row r="106" spans="1:338" ht="3.75" customHeight="1" x14ac:dyDescent="0.15">
      <c r="A106" s="4"/>
      <c r="B106" s="4"/>
      <c r="C106" s="186"/>
      <c r="D106" s="187"/>
      <c r="E106" s="187"/>
      <c r="F106" s="187"/>
      <c r="G106" s="187"/>
      <c r="H106" s="18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9"/>
      <c r="AH106" s="318"/>
      <c r="AI106" s="319"/>
      <c r="AJ106" s="319"/>
      <c r="AK106" s="319"/>
      <c r="AL106" s="319"/>
      <c r="AM106" s="319"/>
      <c r="AN106" s="319"/>
      <c r="AO106" s="319"/>
      <c r="AP106" s="319"/>
      <c r="AQ106" s="319"/>
      <c r="AR106" s="319"/>
      <c r="AS106" s="319"/>
      <c r="AT106" s="319"/>
      <c r="AU106" s="319"/>
      <c r="AV106" s="319"/>
      <c r="AW106" s="319"/>
      <c r="AX106" s="319"/>
      <c r="AY106" s="319"/>
      <c r="AZ106" s="319"/>
      <c r="BA106" s="319"/>
      <c r="BB106" s="319"/>
      <c r="BC106" s="319"/>
      <c r="BD106" s="319"/>
      <c r="BE106" s="319"/>
      <c r="BF106" s="319"/>
      <c r="BG106" s="319"/>
      <c r="BH106" s="319"/>
      <c r="BI106" s="319"/>
      <c r="BJ106" s="320"/>
      <c r="BK106" s="311"/>
      <c r="BL106" s="308"/>
      <c r="BM106" s="308"/>
      <c r="BN106" s="308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5"/>
      <c r="CQ106" s="15"/>
      <c r="CR106" s="15"/>
      <c r="CS106" s="15"/>
      <c r="CT106" s="15"/>
      <c r="CU106" s="15"/>
      <c r="CV106" s="4"/>
      <c r="CW106" s="4"/>
      <c r="CX106" s="4"/>
      <c r="CY106" s="4"/>
      <c r="CZ106" s="4"/>
      <c r="DA106" s="3"/>
      <c r="DB106" s="3"/>
      <c r="DC106" s="26"/>
      <c r="DD106" s="91"/>
      <c r="DE106" s="370" t="s">
        <v>65</v>
      </c>
      <c r="DF106" s="370"/>
      <c r="DG106" s="370"/>
      <c r="DH106" s="370"/>
      <c r="DI106" s="370"/>
      <c r="DJ106" s="370"/>
      <c r="DK106" s="370"/>
      <c r="DL106" s="370"/>
      <c r="DM106" s="370"/>
      <c r="DN106" s="370"/>
      <c r="DO106" s="370"/>
      <c r="DP106" s="370"/>
      <c r="DQ106" s="370"/>
      <c r="DR106" s="370"/>
      <c r="DS106" s="370"/>
      <c r="DT106" s="370"/>
      <c r="DU106" s="370"/>
      <c r="DV106" s="92"/>
      <c r="DW106" s="463"/>
      <c r="DX106" s="464"/>
      <c r="DY106" s="464"/>
      <c r="DZ106" s="465"/>
      <c r="EA106" s="82"/>
      <c r="EB106" s="83"/>
      <c r="EC106" s="84"/>
      <c r="ED106" s="85"/>
      <c r="EE106" s="83"/>
      <c r="EF106" s="83"/>
      <c r="EG106" s="84"/>
      <c r="EH106" s="84"/>
      <c r="EI106" s="82"/>
      <c r="EJ106" s="83"/>
      <c r="EK106" s="84"/>
      <c r="EL106" s="84"/>
      <c r="EM106" s="86"/>
      <c r="EN106" s="83"/>
      <c r="EO106" s="84"/>
      <c r="EP106" s="85"/>
      <c r="EQ106" s="83"/>
      <c r="ER106" s="83"/>
      <c r="ES106" s="84"/>
      <c r="ET106" s="87"/>
      <c r="EU106" s="82"/>
      <c r="EV106" s="83"/>
      <c r="EW106" s="84"/>
      <c r="EX106" s="84"/>
      <c r="EY106" s="86"/>
      <c r="EZ106" s="83"/>
      <c r="FA106" s="84"/>
      <c r="FB106" s="85"/>
      <c r="FC106" s="83"/>
      <c r="FD106" s="83"/>
      <c r="FE106" s="84"/>
      <c r="FF106" s="87"/>
      <c r="FG106" s="83"/>
      <c r="FH106" s="83"/>
      <c r="FI106" s="84"/>
      <c r="FJ106" s="84"/>
      <c r="FK106" s="86"/>
      <c r="FL106" s="83"/>
      <c r="FM106" s="84"/>
      <c r="FN106" s="85"/>
      <c r="FO106" s="83"/>
      <c r="FP106" s="83"/>
      <c r="FQ106" s="84"/>
      <c r="FR106" s="87"/>
      <c r="FS106" s="26"/>
      <c r="FT106" s="26"/>
      <c r="FU106" s="26"/>
      <c r="FV106" s="26"/>
      <c r="FW106" s="29"/>
      <c r="FX106" s="26"/>
      <c r="FY106" s="26"/>
      <c r="FZ106" s="26"/>
      <c r="GA106" s="91"/>
      <c r="GB106" s="370" t="s">
        <v>65</v>
      </c>
      <c r="GC106" s="370"/>
      <c r="GD106" s="370"/>
      <c r="GE106" s="370"/>
      <c r="GF106" s="370"/>
      <c r="GG106" s="370"/>
      <c r="GH106" s="370"/>
      <c r="GI106" s="370"/>
      <c r="GJ106" s="370"/>
      <c r="GK106" s="370"/>
      <c r="GL106" s="370"/>
      <c r="GM106" s="370"/>
      <c r="GN106" s="370"/>
      <c r="GO106" s="370"/>
      <c r="GP106" s="370"/>
      <c r="GQ106" s="370"/>
      <c r="GR106" s="370"/>
      <c r="GS106" s="93"/>
      <c r="GT106" s="463"/>
      <c r="GU106" s="464"/>
      <c r="GV106" s="464"/>
      <c r="GW106" s="465"/>
      <c r="GX106" s="83"/>
      <c r="GY106" s="83"/>
      <c r="GZ106" s="84"/>
      <c r="HA106" s="84"/>
      <c r="HB106" s="86"/>
      <c r="HC106" s="83"/>
      <c r="HD106" s="84"/>
      <c r="HE106" s="87"/>
      <c r="HF106" s="82"/>
      <c r="HG106" s="83"/>
      <c r="HH106" s="84"/>
      <c r="HI106" s="84"/>
      <c r="HJ106" s="86"/>
      <c r="HK106" s="83"/>
      <c r="HL106" s="84"/>
      <c r="HM106" s="85"/>
      <c r="HN106" s="83"/>
      <c r="HO106" s="83"/>
      <c r="HP106" s="84"/>
      <c r="HQ106" s="87"/>
      <c r="HR106" s="83"/>
      <c r="HS106" s="83"/>
      <c r="HT106" s="84"/>
      <c r="HU106" s="84"/>
      <c r="HV106" s="86"/>
      <c r="HW106" s="83"/>
      <c r="HX106" s="84"/>
      <c r="HY106" s="85"/>
      <c r="HZ106" s="83"/>
      <c r="IA106" s="83"/>
      <c r="IB106" s="84"/>
      <c r="IC106" s="84"/>
      <c r="ID106" s="82"/>
      <c r="IE106" s="83"/>
      <c r="IF106" s="84"/>
      <c r="IG106" s="84"/>
      <c r="IH106" s="86"/>
      <c r="II106" s="83"/>
      <c r="IJ106" s="84"/>
      <c r="IK106" s="85"/>
      <c r="IL106" s="83"/>
      <c r="IM106" s="83"/>
      <c r="IN106" s="84"/>
      <c r="IO106" s="87"/>
      <c r="IP106" s="26"/>
      <c r="IQ106" s="26"/>
      <c r="IR106" s="26"/>
      <c r="IS106" s="26"/>
      <c r="IT106" s="29"/>
      <c r="IU106" s="26"/>
      <c r="IV106" s="26"/>
      <c r="IW106" s="26"/>
      <c r="IX106" s="91"/>
      <c r="IY106" s="370" t="s">
        <v>65</v>
      </c>
      <c r="IZ106" s="370"/>
      <c r="JA106" s="370"/>
      <c r="JB106" s="370"/>
      <c r="JC106" s="370"/>
      <c r="JD106" s="370"/>
      <c r="JE106" s="370"/>
      <c r="JF106" s="370"/>
      <c r="JG106" s="370"/>
      <c r="JH106" s="370"/>
      <c r="JI106" s="370"/>
      <c r="JJ106" s="370"/>
      <c r="JK106" s="370"/>
      <c r="JL106" s="370"/>
      <c r="JM106" s="370"/>
      <c r="JN106" s="370"/>
      <c r="JO106" s="370"/>
      <c r="JP106" s="93"/>
      <c r="JQ106" s="463"/>
      <c r="JR106" s="464"/>
      <c r="JS106" s="464"/>
      <c r="JT106" s="465"/>
      <c r="JU106" s="83"/>
      <c r="JV106" s="83"/>
      <c r="JW106" s="84"/>
      <c r="JX106" s="84"/>
      <c r="JY106" s="86"/>
      <c r="JZ106" s="83"/>
      <c r="KA106" s="84"/>
      <c r="KB106" s="87"/>
      <c r="KC106" s="82"/>
      <c r="KD106" s="83"/>
      <c r="KE106" s="84"/>
      <c r="KF106" s="84"/>
      <c r="KG106" s="86"/>
      <c r="KH106" s="83"/>
      <c r="KI106" s="84"/>
      <c r="KJ106" s="85"/>
      <c r="KK106" s="83"/>
      <c r="KL106" s="83"/>
      <c r="KM106" s="84"/>
      <c r="KN106" s="87"/>
      <c r="KO106" s="83"/>
      <c r="KP106" s="83"/>
      <c r="KQ106" s="84"/>
      <c r="KR106" s="84"/>
      <c r="KS106" s="86"/>
      <c r="KT106" s="83"/>
      <c r="KU106" s="84"/>
      <c r="KV106" s="85"/>
      <c r="KW106" s="83"/>
      <c r="KX106" s="83"/>
      <c r="KY106" s="84"/>
      <c r="KZ106" s="84"/>
      <c r="LA106" s="82"/>
      <c r="LB106" s="83"/>
      <c r="LC106" s="84"/>
      <c r="LD106" s="84"/>
      <c r="LE106" s="86"/>
      <c r="LF106" s="83"/>
      <c r="LG106" s="84"/>
      <c r="LH106" s="85"/>
      <c r="LI106" s="83"/>
      <c r="LJ106" s="83"/>
      <c r="LK106" s="84"/>
      <c r="LL106" s="87"/>
      <c r="LM106" s="26"/>
      <c r="LN106" s="26"/>
      <c r="LO106" s="26"/>
      <c r="LP106" s="27"/>
      <c r="LQ106" s="28"/>
      <c r="LR106" s="506"/>
      <c r="LS106" s="501"/>
      <c r="LT106" s="501"/>
      <c r="LU106" s="501"/>
      <c r="LV106" s="501"/>
      <c r="LW106" s="502"/>
      <c r="LX106" s="28"/>
      <c r="LY106" s="2"/>
      <c r="LZ106" s="2"/>
    </row>
    <row r="107" spans="1:338" ht="3.75" customHeight="1" x14ac:dyDescent="0.15">
      <c r="A107" s="4"/>
      <c r="B107" s="4"/>
      <c r="C107" s="186"/>
      <c r="D107" s="187"/>
      <c r="E107" s="187"/>
      <c r="F107" s="187"/>
      <c r="G107" s="187"/>
      <c r="H107" s="188"/>
      <c r="I107" s="308" t="s">
        <v>24</v>
      </c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9"/>
      <c r="AH107" s="318"/>
      <c r="AI107" s="319"/>
      <c r="AJ107" s="319"/>
      <c r="AK107" s="319"/>
      <c r="AL107" s="319"/>
      <c r="AM107" s="319"/>
      <c r="AN107" s="319"/>
      <c r="AO107" s="319"/>
      <c r="AP107" s="319"/>
      <c r="AQ107" s="319"/>
      <c r="AR107" s="319"/>
      <c r="AS107" s="319"/>
      <c r="AT107" s="319"/>
      <c r="AU107" s="319"/>
      <c r="AV107" s="319"/>
      <c r="AW107" s="319"/>
      <c r="AX107" s="319"/>
      <c r="AY107" s="319"/>
      <c r="AZ107" s="319"/>
      <c r="BA107" s="319"/>
      <c r="BB107" s="319"/>
      <c r="BC107" s="319"/>
      <c r="BD107" s="319"/>
      <c r="BE107" s="319"/>
      <c r="BF107" s="319"/>
      <c r="BG107" s="319"/>
      <c r="BH107" s="319"/>
      <c r="BI107" s="319"/>
      <c r="BJ107" s="320"/>
      <c r="BK107" s="311" t="s">
        <v>18</v>
      </c>
      <c r="BL107" s="308"/>
      <c r="BM107" s="308"/>
      <c r="BN107" s="308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5"/>
      <c r="CQ107" s="15"/>
      <c r="CR107" s="15"/>
      <c r="CS107" s="15"/>
      <c r="CT107" s="15"/>
      <c r="CU107" s="15"/>
      <c r="CV107" s="4"/>
      <c r="CW107" s="4"/>
      <c r="CX107" s="4"/>
      <c r="CY107" s="4"/>
      <c r="CZ107" s="4"/>
      <c r="DA107" s="3"/>
      <c r="DB107" s="3"/>
      <c r="DC107" s="26"/>
      <c r="DD107" s="91"/>
      <c r="DE107" s="370"/>
      <c r="DF107" s="370"/>
      <c r="DG107" s="370"/>
      <c r="DH107" s="370"/>
      <c r="DI107" s="370"/>
      <c r="DJ107" s="370"/>
      <c r="DK107" s="370"/>
      <c r="DL107" s="370"/>
      <c r="DM107" s="370"/>
      <c r="DN107" s="370"/>
      <c r="DO107" s="370"/>
      <c r="DP107" s="370"/>
      <c r="DQ107" s="370"/>
      <c r="DR107" s="370"/>
      <c r="DS107" s="370"/>
      <c r="DT107" s="370"/>
      <c r="DU107" s="370"/>
      <c r="DV107" s="92"/>
      <c r="DW107" s="463"/>
      <c r="DX107" s="464"/>
      <c r="DY107" s="464"/>
      <c r="DZ107" s="465"/>
      <c r="EA107" s="345" t="str">
        <f>IF($CA$67="○","",MID(RIGHT("           "&amp;$AH$121,11),1,1))</f>
        <v xml:space="preserve"> </v>
      </c>
      <c r="EB107" s="342"/>
      <c r="EC107" s="342"/>
      <c r="ED107" s="344"/>
      <c r="EE107" s="342" t="str">
        <f>IF($CA$67="○","",MID(RIGHT("           "&amp;$AH$121,11),2,1))</f>
        <v xml:space="preserve"> </v>
      </c>
      <c r="EF107" s="342"/>
      <c r="EG107" s="342"/>
      <c r="EH107" s="342"/>
      <c r="EI107" s="345" t="str">
        <f>IF($CA$67="○","",MID(RIGHT("           "&amp;$AH$121,11),3,1))</f>
        <v xml:space="preserve"> </v>
      </c>
      <c r="EJ107" s="342"/>
      <c r="EK107" s="342"/>
      <c r="EL107" s="342"/>
      <c r="EM107" s="343" t="str">
        <f>IF($CA$67="○","",MID(RIGHT("           "&amp;$AH$121,11),4,1))</f>
        <v xml:space="preserve"> </v>
      </c>
      <c r="EN107" s="342"/>
      <c r="EO107" s="342"/>
      <c r="EP107" s="344"/>
      <c r="EQ107" s="342" t="str">
        <f>IF($CA$67="○","",MID(RIGHT("           "&amp;$AH$121,11),5,1))</f>
        <v xml:space="preserve"> </v>
      </c>
      <c r="ER107" s="342"/>
      <c r="ES107" s="342"/>
      <c r="ET107" s="371"/>
      <c r="EU107" s="345" t="str">
        <f>IF($CA$67="○","",MID(RIGHT("           "&amp;$AH$121,11),6,1))</f>
        <v xml:space="preserve"> </v>
      </c>
      <c r="EV107" s="342"/>
      <c r="EW107" s="342"/>
      <c r="EX107" s="342"/>
      <c r="EY107" s="343" t="str">
        <f>IF($CA$67="○","",MID(RIGHT("           "&amp;$AH$121,11),7,1))</f>
        <v xml:space="preserve"> </v>
      </c>
      <c r="EZ107" s="342"/>
      <c r="FA107" s="342"/>
      <c r="FB107" s="344"/>
      <c r="FC107" s="342" t="str">
        <f>IF($CA$67="○","",MID(RIGHT("           "&amp;$AH$121,11),8,1))</f>
        <v xml:space="preserve"> </v>
      </c>
      <c r="FD107" s="342"/>
      <c r="FE107" s="342"/>
      <c r="FF107" s="371"/>
      <c r="FG107" s="342" t="str">
        <f>IF($CA$67="○","",MID(RIGHT("           "&amp;$AH$121,11),9,1))</f>
        <v xml:space="preserve"> </v>
      </c>
      <c r="FH107" s="342"/>
      <c r="FI107" s="342"/>
      <c r="FJ107" s="342"/>
      <c r="FK107" s="343" t="str">
        <f>IF($CA$67="○","",MID(RIGHT("           "&amp;$AH$121,11),10,1))</f>
        <v xml:space="preserve"> </v>
      </c>
      <c r="FL107" s="342"/>
      <c r="FM107" s="342"/>
      <c r="FN107" s="344"/>
      <c r="FO107" s="342" t="str">
        <f>IF($CA$67="○","",MID(RIGHT("           "&amp;$AH$121,11),11,1))</f>
        <v xml:space="preserve"> </v>
      </c>
      <c r="FP107" s="342"/>
      <c r="FQ107" s="342"/>
      <c r="FR107" s="371"/>
      <c r="FS107" s="26"/>
      <c r="FT107" s="26"/>
      <c r="FU107" s="26"/>
      <c r="FV107" s="26"/>
      <c r="FW107" s="29"/>
      <c r="FX107" s="26"/>
      <c r="FY107" s="26"/>
      <c r="FZ107" s="26"/>
      <c r="GA107" s="91"/>
      <c r="GB107" s="370"/>
      <c r="GC107" s="370"/>
      <c r="GD107" s="370"/>
      <c r="GE107" s="370"/>
      <c r="GF107" s="370"/>
      <c r="GG107" s="370"/>
      <c r="GH107" s="370"/>
      <c r="GI107" s="370"/>
      <c r="GJ107" s="370"/>
      <c r="GK107" s="370"/>
      <c r="GL107" s="370"/>
      <c r="GM107" s="370"/>
      <c r="GN107" s="370"/>
      <c r="GO107" s="370"/>
      <c r="GP107" s="370"/>
      <c r="GQ107" s="370"/>
      <c r="GR107" s="370"/>
      <c r="GS107" s="93"/>
      <c r="GT107" s="463"/>
      <c r="GU107" s="464"/>
      <c r="GV107" s="464"/>
      <c r="GW107" s="465"/>
      <c r="GX107" s="342" t="str">
        <f>$EA$107</f>
        <v xml:space="preserve"> </v>
      </c>
      <c r="GY107" s="342"/>
      <c r="GZ107" s="342"/>
      <c r="HA107" s="342"/>
      <c r="HB107" s="343" t="str">
        <f>$EE$107</f>
        <v xml:space="preserve"> </v>
      </c>
      <c r="HC107" s="342"/>
      <c r="HD107" s="342"/>
      <c r="HE107" s="371"/>
      <c r="HF107" s="345" t="str">
        <f>$EI$107</f>
        <v xml:space="preserve"> </v>
      </c>
      <c r="HG107" s="342"/>
      <c r="HH107" s="342"/>
      <c r="HI107" s="342"/>
      <c r="HJ107" s="343" t="str">
        <f>$EM$107</f>
        <v xml:space="preserve"> </v>
      </c>
      <c r="HK107" s="342"/>
      <c r="HL107" s="342"/>
      <c r="HM107" s="344"/>
      <c r="HN107" s="342" t="str">
        <f>$EQ$107</f>
        <v xml:space="preserve"> </v>
      </c>
      <c r="HO107" s="342"/>
      <c r="HP107" s="342"/>
      <c r="HQ107" s="371"/>
      <c r="HR107" s="342" t="str">
        <f>$EU$107</f>
        <v xml:space="preserve"> </v>
      </c>
      <c r="HS107" s="342"/>
      <c r="HT107" s="342"/>
      <c r="HU107" s="342"/>
      <c r="HV107" s="343" t="str">
        <f>$EY$107</f>
        <v xml:space="preserve"> </v>
      </c>
      <c r="HW107" s="342"/>
      <c r="HX107" s="342"/>
      <c r="HY107" s="344"/>
      <c r="HZ107" s="342" t="str">
        <f>$FC$107</f>
        <v xml:space="preserve"> </v>
      </c>
      <c r="IA107" s="342"/>
      <c r="IB107" s="342"/>
      <c r="IC107" s="342"/>
      <c r="ID107" s="345" t="str">
        <f>$FG$107</f>
        <v xml:space="preserve"> </v>
      </c>
      <c r="IE107" s="342"/>
      <c r="IF107" s="342"/>
      <c r="IG107" s="342"/>
      <c r="IH107" s="343" t="str">
        <f>$FK$107</f>
        <v xml:space="preserve"> </v>
      </c>
      <c r="II107" s="342"/>
      <c r="IJ107" s="342"/>
      <c r="IK107" s="344"/>
      <c r="IL107" s="342" t="str">
        <f>$FO$107</f>
        <v xml:space="preserve"> </v>
      </c>
      <c r="IM107" s="342"/>
      <c r="IN107" s="342"/>
      <c r="IO107" s="371"/>
      <c r="IP107" s="26"/>
      <c r="IQ107" s="26"/>
      <c r="IR107" s="26"/>
      <c r="IS107" s="26"/>
      <c r="IT107" s="29"/>
      <c r="IU107" s="26"/>
      <c r="IV107" s="26"/>
      <c r="IW107" s="26"/>
      <c r="IX107" s="91"/>
      <c r="IY107" s="370"/>
      <c r="IZ107" s="370"/>
      <c r="JA107" s="370"/>
      <c r="JB107" s="370"/>
      <c r="JC107" s="370"/>
      <c r="JD107" s="370"/>
      <c r="JE107" s="370"/>
      <c r="JF107" s="370"/>
      <c r="JG107" s="370"/>
      <c r="JH107" s="370"/>
      <c r="JI107" s="370"/>
      <c r="JJ107" s="370"/>
      <c r="JK107" s="370"/>
      <c r="JL107" s="370"/>
      <c r="JM107" s="370"/>
      <c r="JN107" s="370"/>
      <c r="JO107" s="370"/>
      <c r="JP107" s="93"/>
      <c r="JQ107" s="463"/>
      <c r="JR107" s="464"/>
      <c r="JS107" s="464"/>
      <c r="JT107" s="465"/>
      <c r="JU107" s="342" t="str">
        <f>$EA$107</f>
        <v xml:space="preserve"> </v>
      </c>
      <c r="JV107" s="342"/>
      <c r="JW107" s="342"/>
      <c r="JX107" s="342"/>
      <c r="JY107" s="343" t="str">
        <f>$EE$107</f>
        <v xml:space="preserve"> </v>
      </c>
      <c r="JZ107" s="342"/>
      <c r="KA107" s="342"/>
      <c r="KB107" s="371"/>
      <c r="KC107" s="345" t="str">
        <f>$EI$107</f>
        <v xml:space="preserve"> </v>
      </c>
      <c r="KD107" s="342"/>
      <c r="KE107" s="342"/>
      <c r="KF107" s="342"/>
      <c r="KG107" s="343" t="str">
        <f>$EM$107</f>
        <v xml:space="preserve"> </v>
      </c>
      <c r="KH107" s="342"/>
      <c r="KI107" s="342"/>
      <c r="KJ107" s="344"/>
      <c r="KK107" s="342" t="str">
        <f>$EQ$107</f>
        <v xml:space="preserve"> </v>
      </c>
      <c r="KL107" s="342"/>
      <c r="KM107" s="342"/>
      <c r="KN107" s="371"/>
      <c r="KO107" s="342" t="str">
        <f>$EU$107</f>
        <v xml:space="preserve"> </v>
      </c>
      <c r="KP107" s="342"/>
      <c r="KQ107" s="342"/>
      <c r="KR107" s="342"/>
      <c r="KS107" s="343" t="str">
        <f>$EY$107</f>
        <v xml:space="preserve"> </v>
      </c>
      <c r="KT107" s="342"/>
      <c r="KU107" s="342"/>
      <c r="KV107" s="344"/>
      <c r="KW107" s="342" t="str">
        <f>$FC$107</f>
        <v xml:space="preserve"> </v>
      </c>
      <c r="KX107" s="342"/>
      <c r="KY107" s="342"/>
      <c r="KZ107" s="342"/>
      <c r="LA107" s="345" t="str">
        <f>$FG$107</f>
        <v xml:space="preserve"> </v>
      </c>
      <c r="LB107" s="342"/>
      <c r="LC107" s="342"/>
      <c r="LD107" s="342"/>
      <c r="LE107" s="343" t="str">
        <f>$FK$107</f>
        <v xml:space="preserve"> </v>
      </c>
      <c r="LF107" s="342"/>
      <c r="LG107" s="342"/>
      <c r="LH107" s="344"/>
      <c r="LI107" s="342" t="str">
        <f>$FO$107</f>
        <v xml:space="preserve"> </v>
      </c>
      <c r="LJ107" s="342"/>
      <c r="LK107" s="342"/>
      <c r="LL107" s="371"/>
      <c r="LM107" s="26"/>
      <c r="LN107" s="26"/>
      <c r="LO107" s="26"/>
      <c r="LP107" s="27"/>
      <c r="LQ107" s="28"/>
      <c r="LR107" s="506"/>
      <c r="LS107" s="501"/>
      <c r="LT107" s="501"/>
      <c r="LU107" s="501"/>
      <c r="LV107" s="501"/>
      <c r="LW107" s="502"/>
      <c r="LX107" s="28"/>
      <c r="LY107" s="2"/>
      <c r="LZ107" s="2"/>
    </row>
    <row r="108" spans="1:338" ht="3.75" customHeight="1" x14ac:dyDescent="0.15">
      <c r="A108" s="4"/>
      <c r="B108" s="4"/>
      <c r="C108" s="186"/>
      <c r="D108" s="187"/>
      <c r="E108" s="187"/>
      <c r="F108" s="187"/>
      <c r="G108" s="187"/>
      <c r="H108" s="188"/>
      <c r="I108" s="310"/>
      <c r="J108" s="310"/>
      <c r="K108" s="310"/>
      <c r="L108" s="310"/>
      <c r="M108" s="310"/>
      <c r="N108" s="310"/>
      <c r="O108" s="310"/>
      <c r="P108" s="310"/>
      <c r="Q108" s="310"/>
      <c r="R108" s="310"/>
      <c r="S108" s="310"/>
      <c r="T108" s="310"/>
      <c r="U108" s="310"/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09"/>
      <c r="AH108" s="318"/>
      <c r="AI108" s="319"/>
      <c r="AJ108" s="319"/>
      <c r="AK108" s="319"/>
      <c r="AL108" s="319"/>
      <c r="AM108" s="319"/>
      <c r="AN108" s="319"/>
      <c r="AO108" s="319"/>
      <c r="AP108" s="319"/>
      <c r="AQ108" s="319"/>
      <c r="AR108" s="319"/>
      <c r="AS108" s="319"/>
      <c r="AT108" s="319"/>
      <c r="AU108" s="319"/>
      <c r="AV108" s="319"/>
      <c r="AW108" s="319"/>
      <c r="AX108" s="319"/>
      <c r="AY108" s="319"/>
      <c r="AZ108" s="319"/>
      <c r="BA108" s="319"/>
      <c r="BB108" s="319"/>
      <c r="BC108" s="319"/>
      <c r="BD108" s="319"/>
      <c r="BE108" s="319"/>
      <c r="BF108" s="319"/>
      <c r="BG108" s="319"/>
      <c r="BH108" s="319"/>
      <c r="BI108" s="319"/>
      <c r="BJ108" s="320"/>
      <c r="BK108" s="311"/>
      <c r="BL108" s="310"/>
      <c r="BM108" s="310"/>
      <c r="BN108" s="310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5"/>
      <c r="CQ108" s="15"/>
      <c r="CR108" s="15"/>
      <c r="CS108" s="15"/>
      <c r="CT108" s="15"/>
      <c r="CU108" s="15"/>
      <c r="CV108" s="4"/>
      <c r="CW108" s="4"/>
      <c r="CX108" s="4"/>
      <c r="CY108" s="4"/>
      <c r="CZ108" s="4"/>
      <c r="DA108" s="3"/>
      <c r="DB108" s="3"/>
      <c r="DC108" s="26"/>
      <c r="DD108" s="91"/>
      <c r="DE108" s="370"/>
      <c r="DF108" s="370"/>
      <c r="DG108" s="370"/>
      <c r="DH108" s="370"/>
      <c r="DI108" s="370"/>
      <c r="DJ108" s="370"/>
      <c r="DK108" s="370"/>
      <c r="DL108" s="370"/>
      <c r="DM108" s="370"/>
      <c r="DN108" s="370"/>
      <c r="DO108" s="370"/>
      <c r="DP108" s="370"/>
      <c r="DQ108" s="370"/>
      <c r="DR108" s="370"/>
      <c r="DS108" s="370"/>
      <c r="DT108" s="370"/>
      <c r="DU108" s="370"/>
      <c r="DV108" s="92"/>
      <c r="DW108" s="463"/>
      <c r="DX108" s="464"/>
      <c r="DY108" s="464"/>
      <c r="DZ108" s="465"/>
      <c r="EA108" s="345"/>
      <c r="EB108" s="342"/>
      <c r="EC108" s="342"/>
      <c r="ED108" s="344"/>
      <c r="EE108" s="342"/>
      <c r="EF108" s="342"/>
      <c r="EG108" s="342"/>
      <c r="EH108" s="342"/>
      <c r="EI108" s="345"/>
      <c r="EJ108" s="342"/>
      <c r="EK108" s="342"/>
      <c r="EL108" s="342"/>
      <c r="EM108" s="343"/>
      <c r="EN108" s="342"/>
      <c r="EO108" s="342"/>
      <c r="EP108" s="344"/>
      <c r="EQ108" s="342"/>
      <c r="ER108" s="342"/>
      <c r="ES108" s="342"/>
      <c r="ET108" s="371"/>
      <c r="EU108" s="345"/>
      <c r="EV108" s="342"/>
      <c r="EW108" s="342"/>
      <c r="EX108" s="342"/>
      <c r="EY108" s="343"/>
      <c r="EZ108" s="342"/>
      <c r="FA108" s="342"/>
      <c r="FB108" s="344"/>
      <c r="FC108" s="342"/>
      <c r="FD108" s="342"/>
      <c r="FE108" s="342"/>
      <c r="FF108" s="371"/>
      <c r="FG108" s="342"/>
      <c r="FH108" s="342"/>
      <c r="FI108" s="342"/>
      <c r="FJ108" s="342"/>
      <c r="FK108" s="343"/>
      <c r="FL108" s="342"/>
      <c r="FM108" s="342"/>
      <c r="FN108" s="344"/>
      <c r="FO108" s="342"/>
      <c r="FP108" s="342"/>
      <c r="FQ108" s="342"/>
      <c r="FR108" s="371"/>
      <c r="FS108" s="26"/>
      <c r="FT108" s="26"/>
      <c r="FU108" s="26"/>
      <c r="FV108" s="26"/>
      <c r="FW108" s="29"/>
      <c r="FX108" s="26"/>
      <c r="FY108" s="26"/>
      <c r="FZ108" s="26"/>
      <c r="GA108" s="91"/>
      <c r="GB108" s="370"/>
      <c r="GC108" s="370"/>
      <c r="GD108" s="370"/>
      <c r="GE108" s="370"/>
      <c r="GF108" s="370"/>
      <c r="GG108" s="370"/>
      <c r="GH108" s="370"/>
      <c r="GI108" s="370"/>
      <c r="GJ108" s="370"/>
      <c r="GK108" s="370"/>
      <c r="GL108" s="370"/>
      <c r="GM108" s="370"/>
      <c r="GN108" s="370"/>
      <c r="GO108" s="370"/>
      <c r="GP108" s="370"/>
      <c r="GQ108" s="370"/>
      <c r="GR108" s="370"/>
      <c r="GS108" s="93"/>
      <c r="GT108" s="463"/>
      <c r="GU108" s="464"/>
      <c r="GV108" s="464"/>
      <c r="GW108" s="465"/>
      <c r="GX108" s="342"/>
      <c r="GY108" s="342"/>
      <c r="GZ108" s="342"/>
      <c r="HA108" s="342"/>
      <c r="HB108" s="343"/>
      <c r="HC108" s="342"/>
      <c r="HD108" s="342"/>
      <c r="HE108" s="371"/>
      <c r="HF108" s="345"/>
      <c r="HG108" s="342"/>
      <c r="HH108" s="342"/>
      <c r="HI108" s="342"/>
      <c r="HJ108" s="343"/>
      <c r="HK108" s="342"/>
      <c r="HL108" s="342"/>
      <c r="HM108" s="344"/>
      <c r="HN108" s="342"/>
      <c r="HO108" s="342"/>
      <c r="HP108" s="342"/>
      <c r="HQ108" s="371"/>
      <c r="HR108" s="342"/>
      <c r="HS108" s="342"/>
      <c r="HT108" s="342"/>
      <c r="HU108" s="342"/>
      <c r="HV108" s="343"/>
      <c r="HW108" s="342"/>
      <c r="HX108" s="342"/>
      <c r="HY108" s="344"/>
      <c r="HZ108" s="342"/>
      <c r="IA108" s="342"/>
      <c r="IB108" s="342"/>
      <c r="IC108" s="342"/>
      <c r="ID108" s="345"/>
      <c r="IE108" s="342"/>
      <c r="IF108" s="342"/>
      <c r="IG108" s="342"/>
      <c r="IH108" s="343"/>
      <c r="II108" s="342"/>
      <c r="IJ108" s="342"/>
      <c r="IK108" s="344"/>
      <c r="IL108" s="342"/>
      <c r="IM108" s="342"/>
      <c r="IN108" s="342"/>
      <c r="IO108" s="371"/>
      <c r="IP108" s="26"/>
      <c r="IQ108" s="26"/>
      <c r="IR108" s="26"/>
      <c r="IS108" s="26"/>
      <c r="IT108" s="29"/>
      <c r="IU108" s="26"/>
      <c r="IV108" s="26"/>
      <c r="IW108" s="26"/>
      <c r="IX108" s="91"/>
      <c r="IY108" s="370"/>
      <c r="IZ108" s="370"/>
      <c r="JA108" s="370"/>
      <c r="JB108" s="370"/>
      <c r="JC108" s="370"/>
      <c r="JD108" s="370"/>
      <c r="JE108" s="370"/>
      <c r="JF108" s="370"/>
      <c r="JG108" s="370"/>
      <c r="JH108" s="370"/>
      <c r="JI108" s="370"/>
      <c r="JJ108" s="370"/>
      <c r="JK108" s="370"/>
      <c r="JL108" s="370"/>
      <c r="JM108" s="370"/>
      <c r="JN108" s="370"/>
      <c r="JO108" s="370"/>
      <c r="JP108" s="93"/>
      <c r="JQ108" s="463"/>
      <c r="JR108" s="464"/>
      <c r="JS108" s="464"/>
      <c r="JT108" s="465"/>
      <c r="JU108" s="342"/>
      <c r="JV108" s="342"/>
      <c r="JW108" s="342"/>
      <c r="JX108" s="342"/>
      <c r="JY108" s="343"/>
      <c r="JZ108" s="342"/>
      <c r="KA108" s="342"/>
      <c r="KB108" s="371"/>
      <c r="KC108" s="345"/>
      <c r="KD108" s="342"/>
      <c r="KE108" s="342"/>
      <c r="KF108" s="342"/>
      <c r="KG108" s="343"/>
      <c r="KH108" s="342"/>
      <c r="KI108" s="342"/>
      <c r="KJ108" s="344"/>
      <c r="KK108" s="342"/>
      <c r="KL108" s="342"/>
      <c r="KM108" s="342"/>
      <c r="KN108" s="371"/>
      <c r="KO108" s="342"/>
      <c r="KP108" s="342"/>
      <c r="KQ108" s="342"/>
      <c r="KR108" s="342"/>
      <c r="KS108" s="343"/>
      <c r="KT108" s="342"/>
      <c r="KU108" s="342"/>
      <c r="KV108" s="344"/>
      <c r="KW108" s="342"/>
      <c r="KX108" s="342"/>
      <c r="KY108" s="342"/>
      <c r="KZ108" s="342"/>
      <c r="LA108" s="345"/>
      <c r="LB108" s="342"/>
      <c r="LC108" s="342"/>
      <c r="LD108" s="342"/>
      <c r="LE108" s="343"/>
      <c r="LF108" s="342"/>
      <c r="LG108" s="342"/>
      <c r="LH108" s="344"/>
      <c r="LI108" s="342"/>
      <c r="LJ108" s="342"/>
      <c r="LK108" s="342"/>
      <c r="LL108" s="371"/>
      <c r="LM108" s="26"/>
      <c r="LN108" s="26"/>
      <c r="LO108" s="26"/>
      <c r="LP108" s="27"/>
      <c r="LQ108" s="28"/>
      <c r="LR108" s="506"/>
      <c r="LS108" s="501"/>
      <c r="LT108" s="501"/>
      <c r="LU108" s="501"/>
      <c r="LV108" s="501"/>
      <c r="LW108" s="502"/>
      <c r="LX108" s="28"/>
      <c r="LY108" s="2"/>
      <c r="LZ108" s="2"/>
    </row>
    <row r="109" spans="1:338" ht="3.75" customHeight="1" x14ac:dyDescent="0.15">
      <c r="A109" s="4"/>
      <c r="B109" s="4"/>
      <c r="C109" s="186"/>
      <c r="D109" s="187"/>
      <c r="E109" s="187"/>
      <c r="F109" s="187"/>
      <c r="G109" s="187"/>
      <c r="H109" s="18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9"/>
      <c r="AH109" s="318"/>
      <c r="AI109" s="319"/>
      <c r="AJ109" s="319"/>
      <c r="AK109" s="319"/>
      <c r="AL109" s="319"/>
      <c r="AM109" s="319"/>
      <c r="AN109" s="319"/>
      <c r="AO109" s="319"/>
      <c r="AP109" s="319"/>
      <c r="AQ109" s="319"/>
      <c r="AR109" s="319"/>
      <c r="AS109" s="319"/>
      <c r="AT109" s="319"/>
      <c r="AU109" s="319"/>
      <c r="AV109" s="319"/>
      <c r="AW109" s="319"/>
      <c r="AX109" s="319"/>
      <c r="AY109" s="319"/>
      <c r="AZ109" s="319"/>
      <c r="BA109" s="319"/>
      <c r="BB109" s="319"/>
      <c r="BC109" s="319"/>
      <c r="BD109" s="319"/>
      <c r="BE109" s="319"/>
      <c r="BF109" s="319"/>
      <c r="BG109" s="319"/>
      <c r="BH109" s="319"/>
      <c r="BI109" s="319"/>
      <c r="BJ109" s="320"/>
      <c r="BK109" s="311"/>
      <c r="BL109" s="308"/>
      <c r="BM109" s="308"/>
      <c r="BN109" s="308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5"/>
      <c r="CQ109" s="15"/>
      <c r="CR109" s="15"/>
      <c r="CS109" s="15"/>
      <c r="CT109" s="15"/>
      <c r="CU109" s="15"/>
      <c r="CV109" s="4"/>
      <c r="CW109" s="4"/>
      <c r="CX109" s="4"/>
      <c r="CY109" s="4"/>
      <c r="CZ109" s="4"/>
      <c r="DA109" s="3"/>
      <c r="DB109" s="3"/>
      <c r="DC109" s="26"/>
      <c r="DD109" s="91"/>
      <c r="DE109" s="370"/>
      <c r="DF109" s="370"/>
      <c r="DG109" s="370"/>
      <c r="DH109" s="370"/>
      <c r="DI109" s="370"/>
      <c r="DJ109" s="370"/>
      <c r="DK109" s="370"/>
      <c r="DL109" s="370"/>
      <c r="DM109" s="370"/>
      <c r="DN109" s="370"/>
      <c r="DO109" s="370"/>
      <c r="DP109" s="370"/>
      <c r="DQ109" s="370"/>
      <c r="DR109" s="370"/>
      <c r="DS109" s="370"/>
      <c r="DT109" s="370"/>
      <c r="DU109" s="370"/>
      <c r="DV109" s="92"/>
      <c r="DW109" s="463"/>
      <c r="DX109" s="464"/>
      <c r="DY109" s="464"/>
      <c r="DZ109" s="465"/>
      <c r="EA109" s="345"/>
      <c r="EB109" s="342"/>
      <c r="EC109" s="342"/>
      <c r="ED109" s="344"/>
      <c r="EE109" s="342"/>
      <c r="EF109" s="342"/>
      <c r="EG109" s="342"/>
      <c r="EH109" s="342"/>
      <c r="EI109" s="345"/>
      <c r="EJ109" s="342"/>
      <c r="EK109" s="342"/>
      <c r="EL109" s="342"/>
      <c r="EM109" s="343"/>
      <c r="EN109" s="342"/>
      <c r="EO109" s="342"/>
      <c r="EP109" s="344"/>
      <c r="EQ109" s="342"/>
      <c r="ER109" s="342"/>
      <c r="ES109" s="342"/>
      <c r="ET109" s="371"/>
      <c r="EU109" s="345"/>
      <c r="EV109" s="342"/>
      <c r="EW109" s="342"/>
      <c r="EX109" s="342"/>
      <c r="EY109" s="343"/>
      <c r="EZ109" s="342"/>
      <c r="FA109" s="342"/>
      <c r="FB109" s="344"/>
      <c r="FC109" s="342"/>
      <c r="FD109" s="342"/>
      <c r="FE109" s="342"/>
      <c r="FF109" s="371"/>
      <c r="FG109" s="342"/>
      <c r="FH109" s="342"/>
      <c r="FI109" s="342"/>
      <c r="FJ109" s="342"/>
      <c r="FK109" s="343"/>
      <c r="FL109" s="342"/>
      <c r="FM109" s="342"/>
      <c r="FN109" s="344"/>
      <c r="FO109" s="342"/>
      <c r="FP109" s="342"/>
      <c r="FQ109" s="342"/>
      <c r="FR109" s="371"/>
      <c r="FS109" s="26"/>
      <c r="FT109" s="26"/>
      <c r="FU109" s="26"/>
      <c r="FV109" s="26"/>
      <c r="FW109" s="29"/>
      <c r="FX109" s="26"/>
      <c r="FY109" s="26"/>
      <c r="FZ109" s="26"/>
      <c r="GA109" s="91"/>
      <c r="GB109" s="370"/>
      <c r="GC109" s="370"/>
      <c r="GD109" s="370"/>
      <c r="GE109" s="370"/>
      <c r="GF109" s="370"/>
      <c r="GG109" s="370"/>
      <c r="GH109" s="370"/>
      <c r="GI109" s="370"/>
      <c r="GJ109" s="370"/>
      <c r="GK109" s="370"/>
      <c r="GL109" s="370"/>
      <c r="GM109" s="370"/>
      <c r="GN109" s="370"/>
      <c r="GO109" s="370"/>
      <c r="GP109" s="370"/>
      <c r="GQ109" s="370"/>
      <c r="GR109" s="370"/>
      <c r="GS109" s="93"/>
      <c r="GT109" s="463"/>
      <c r="GU109" s="464"/>
      <c r="GV109" s="464"/>
      <c r="GW109" s="465"/>
      <c r="GX109" s="342"/>
      <c r="GY109" s="342"/>
      <c r="GZ109" s="342"/>
      <c r="HA109" s="342"/>
      <c r="HB109" s="343"/>
      <c r="HC109" s="342"/>
      <c r="HD109" s="342"/>
      <c r="HE109" s="371"/>
      <c r="HF109" s="345"/>
      <c r="HG109" s="342"/>
      <c r="HH109" s="342"/>
      <c r="HI109" s="342"/>
      <c r="HJ109" s="343"/>
      <c r="HK109" s="342"/>
      <c r="HL109" s="342"/>
      <c r="HM109" s="344"/>
      <c r="HN109" s="342"/>
      <c r="HO109" s="342"/>
      <c r="HP109" s="342"/>
      <c r="HQ109" s="371"/>
      <c r="HR109" s="342"/>
      <c r="HS109" s="342"/>
      <c r="HT109" s="342"/>
      <c r="HU109" s="342"/>
      <c r="HV109" s="343"/>
      <c r="HW109" s="342"/>
      <c r="HX109" s="342"/>
      <c r="HY109" s="344"/>
      <c r="HZ109" s="342"/>
      <c r="IA109" s="342"/>
      <c r="IB109" s="342"/>
      <c r="IC109" s="342"/>
      <c r="ID109" s="345"/>
      <c r="IE109" s="342"/>
      <c r="IF109" s="342"/>
      <c r="IG109" s="342"/>
      <c r="IH109" s="343"/>
      <c r="II109" s="342"/>
      <c r="IJ109" s="342"/>
      <c r="IK109" s="344"/>
      <c r="IL109" s="342"/>
      <c r="IM109" s="342"/>
      <c r="IN109" s="342"/>
      <c r="IO109" s="371"/>
      <c r="IP109" s="26"/>
      <c r="IQ109" s="26"/>
      <c r="IR109" s="26"/>
      <c r="IS109" s="26"/>
      <c r="IT109" s="29"/>
      <c r="IU109" s="26"/>
      <c r="IV109" s="26"/>
      <c r="IW109" s="26"/>
      <c r="IX109" s="91"/>
      <c r="IY109" s="370"/>
      <c r="IZ109" s="370"/>
      <c r="JA109" s="370"/>
      <c r="JB109" s="370"/>
      <c r="JC109" s="370"/>
      <c r="JD109" s="370"/>
      <c r="JE109" s="370"/>
      <c r="JF109" s="370"/>
      <c r="JG109" s="370"/>
      <c r="JH109" s="370"/>
      <c r="JI109" s="370"/>
      <c r="JJ109" s="370"/>
      <c r="JK109" s="370"/>
      <c r="JL109" s="370"/>
      <c r="JM109" s="370"/>
      <c r="JN109" s="370"/>
      <c r="JO109" s="370"/>
      <c r="JP109" s="93"/>
      <c r="JQ109" s="463"/>
      <c r="JR109" s="464"/>
      <c r="JS109" s="464"/>
      <c r="JT109" s="465"/>
      <c r="JU109" s="342"/>
      <c r="JV109" s="342"/>
      <c r="JW109" s="342"/>
      <c r="JX109" s="342"/>
      <c r="JY109" s="343"/>
      <c r="JZ109" s="342"/>
      <c r="KA109" s="342"/>
      <c r="KB109" s="371"/>
      <c r="KC109" s="345"/>
      <c r="KD109" s="342"/>
      <c r="KE109" s="342"/>
      <c r="KF109" s="342"/>
      <c r="KG109" s="343"/>
      <c r="KH109" s="342"/>
      <c r="KI109" s="342"/>
      <c r="KJ109" s="344"/>
      <c r="KK109" s="342"/>
      <c r="KL109" s="342"/>
      <c r="KM109" s="342"/>
      <c r="KN109" s="371"/>
      <c r="KO109" s="342"/>
      <c r="KP109" s="342"/>
      <c r="KQ109" s="342"/>
      <c r="KR109" s="342"/>
      <c r="KS109" s="343"/>
      <c r="KT109" s="342"/>
      <c r="KU109" s="342"/>
      <c r="KV109" s="344"/>
      <c r="KW109" s="342"/>
      <c r="KX109" s="342"/>
      <c r="KY109" s="342"/>
      <c r="KZ109" s="342"/>
      <c r="LA109" s="345"/>
      <c r="LB109" s="342"/>
      <c r="LC109" s="342"/>
      <c r="LD109" s="342"/>
      <c r="LE109" s="343"/>
      <c r="LF109" s="342"/>
      <c r="LG109" s="342"/>
      <c r="LH109" s="344"/>
      <c r="LI109" s="342"/>
      <c r="LJ109" s="342"/>
      <c r="LK109" s="342"/>
      <c r="LL109" s="371"/>
      <c r="LM109" s="26"/>
      <c r="LN109" s="26"/>
      <c r="LO109" s="26"/>
      <c r="LP109" s="27"/>
      <c r="LQ109" s="28"/>
      <c r="LR109" s="506"/>
      <c r="LS109" s="501"/>
      <c r="LT109" s="501"/>
      <c r="LU109" s="501"/>
      <c r="LV109" s="501"/>
      <c r="LW109" s="502"/>
      <c r="LX109" s="28"/>
      <c r="LY109" s="2"/>
      <c r="LZ109" s="2"/>
    </row>
    <row r="110" spans="1:338" ht="3.75" customHeight="1" x14ac:dyDescent="0.15">
      <c r="A110" s="4"/>
      <c r="B110" s="4"/>
      <c r="C110" s="186"/>
      <c r="D110" s="187"/>
      <c r="E110" s="187"/>
      <c r="F110" s="187"/>
      <c r="G110" s="187"/>
      <c r="H110" s="18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9"/>
      <c r="AH110" s="318"/>
      <c r="AI110" s="319"/>
      <c r="AJ110" s="319"/>
      <c r="AK110" s="319"/>
      <c r="AL110" s="319"/>
      <c r="AM110" s="319"/>
      <c r="AN110" s="319"/>
      <c r="AO110" s="319"/>
      <c r="AP110" s="319"/>
      <c r="AQ110" s="319"/>
      <c r="AR110" s="319"/>
      <c r="AS110" s="319"/>
      <c r="AT110" s="319"/>
      <c r="AU110" s="319"/>
      <c r="AV110" s="319"/>
      <c r="AW110" s="319"/>
      <c r="AX110" s="319"/>
      <c r="AY110" s="319"/>
      <c r="AZ110" s="319"/>
      <c r="BA110" s="319"/>
      <c r="BB110" s="319"/>
      <c r="BC110" s="319"/>
      <c r="BD110" s="319"/>
      <c r="BE110" s="319"/>
      <c r="BF110" s="319"/>
      <c r="BG110" s="319"/>
      <c r="BH110" s="319"/>
      <c r="BI110" s="319"/>
      <c r="BJ110" s="320"/>
      <c r="BK110" s="311"/>
      <c r="BL110" s="308"/>
      <c r="BM110" s="308"/>
      <c r="BN110" s="308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5"/>
      <c r="CQ110" s="15"/>
      <c r="CR110" s="15"/>
      <c r="CS110" s="15"/>
      <c r="CT110" s="15"/>
      <c r="CU110" s="15"/>
      <c r="CV110" s="4"/>
      <c r="CW110" s="4"/>
      <c r="CX110" s="4"/>
      <c r="CY110" s="4"/>
      <c r="CZ110" s="4"/>
      <c r="DA110" s="3"/>
      <c r="DB110" s="3"/>
      <c r="DC110" s="26"/>
      <c r="DD110" s="91"/>
      <c r="DE110" s="370"/>
      <c r="DF110" s="370"/>
      <c r="DG110" s="370"/>
      <c r="DH110" s="370"/>
      <c r="DI110" s="370"/>
      <c r="DJ110" s="370"/>
      <c r="DK110" s="370"/>
      <c r="DL110" s="370"/>
      <c r="DM110" s="370"/>
      <c r="DN110" s="370"/>
      <c r="DO110" s="370"/>
      <c r="DP110" s="370"/>
      <c r="DQ110" s="370"/>
      <c r="DR110" s="370"/>
      <c r="DS110" s="370"/>
      <c r="DT110" s="370"/>
      <c r="DU110" s="370"/>
      <c r="DV110" s="92"/>
      <c r="DW110" s="463"/>
      <c r="DX110" s="464"/>
      <c r="DY110" s="464"/>
      <c r="DZ110" s="465"/>
      <c r="EA110" s="345"/>
      <c r="EB110" s="342"/>
      <c r="EC110" s="342"/>
      <c r="ED110" s="344"/>
      <c r="EE110" s="342"/>
      <c r="EF110" s="342"/>
      <c r="EG110" s="342"/>
      <c r="EH110" s="342"/>
      <c r="EI110" s="345"/>
      <c r="EJ110" s="342"/>
      <c r="EK110" s="342"/>
      <c r="EL110" s="342"/>
      <c r="EM110" s="343"/>
      <c r="EN110" s="342"/>
      <c r="EO110" s="342"/>
      <c r="EP110" s="344"/>
      <c r="EQ110" s="342"/>
      <c r="ER110" s="342"/>
      <c r="ES110" s="342"/>
      <c r="ET110" s="371"/>
      <c r="EU110" s="345"/>
      <c r="EV110" s="342"/>
      <c r="EW110" s="342"/>
      <c r="EX110" s="342"/>
      <c r="EY110" s="343"/>
      <c r="EZ110" s="342"/>
      <c r="FA110" s="342"/>
      <c r="FB110" s="344"/>
      <c r="FC110" s="342"/>
      <c r="FD110" s="342"/>
      <c r="FE110" s="342"/>
      <c r="FF110" s="371"/>
      <c r="FG110" s="342"/>
      <c r="FH110" s="342"/>
      <c r="FI110" s="342"/>
      <c r="FJ110" s="342"/>
      <c r="FK110" s="343"/>
      <c r="FL110" s="342"/>
      <c r="FM110" s="342"/>
      <c r="FN110" s="344"/>
      <c r="FO110" s="342"/>
      <c r="FP110" s="342"/>
      <c r="FQ110" s="342"/>
      <c r="FR110" s="371"/>
      <c r="FS110" s="26"/>
      <c r="FT110" s="26"/>
      <c r="FU110" s="26"/>
      <c r="FV110" s="26"/>
      <c r="FW110" s="29"/>
      <c r="FX110" s="26"/>
      <c r="FY110" s="26"/>
      <c r="FZ110" s="26"/>
      <c r="GA110" s="91"/>
      <c r="GB110" s="370"/>
      <c r="GC110" s="370"/>
      <c r="GD110" s="370"/>
      <c r="GE110" s="370"/>
      <c r="GF110" s="370"/>
      <c r="GG110" s="370"/>
      <c r="GH110" s="370"/>
      <c r="GI110" s="370"/>
      <c r="GJ110" s="370"/>
      <c r="GK110" s="370"/>
      <c r="GL110" s="370"/>
      <c r="GM110" s="370"/>
      <c r="GN110" s="370"/>
      <c r="GO110" s="370"/>
      <c r="GP110" s="370"/>
      <c r="GQ110" s="370"/>
      <c r="GR110" s="370"/>
      <c r="GS110" s="93"/>
      <c r="GT110" s="463"/>
      <c r="GU110" s="464"/>
      <c r="GV110" s="464"/>
      <c r="GW110" s="465"/>
      <c r="GX110" s="342"/>
      <c r="GY110" s="342"/>
      <c r="GZ110" s="342"/>
      <c r="HA110" s="342"/>
      <c r="HB110" s="343"/>
      <c r="HC110" s="342"/>
      <c r="HD110" s="342"/>
      <c r="HE110" s="371"/>
      <c r="HF110" s="345"/>
      <c r="HG110" s="342"/>
      <c r="HH110" s="342"/>
      <c r="HI110" s="342"/>
      <c r="HJ110" s="343"/>
      <c r="HK110" s="342"/>
      <c r="HL110" s="342"/>
      <c r="HM110" s="344"/>
      <c r="HN110" s="342"/>
      <c r="HO110" s="342"/>
      <c r="HP110" s="342"/>
      <c r="HQ110" s="371"/>
      <c r="HR110" s="342"/>
      <c r="HS110" s="342"/>
      <c r="HT110" s="342"/>
      <c r="HU110" s="342"/>
      <c r="HV110" s="343"/>
      <c r="HW110" s="342"/>
      <c r="HX110" s="342"/>
      <c r="HY110" s="344"/>
      <c r="HZ110" s="342"/>
      <c r="IA110" s="342"/>
      <c r="IB110" s="342"/>
      <c r="IC110" s="342"/>
      <c r="ID110" s="345"/>
      <c r="IE110" s="342"/>
      <c r="IF110" s="342"/>
      <c r="IG110" s="342"/>
      <c r="IH110" s="343"/>
      <c r="II110" s="342"/>
      <c r="IJ110" s="342"/>
      <c r="IK110" s="344"/>
      <c r="IL110" s="342"/>
      <c r="IM110" s="342"/>
      <c r="IN110" s="342"/>
      <c r="IO110" s="371"/>
      <c r="IP110" s="26"/>
      <c r="IQ110" s="26"/>
      <c r="IR110" s="26"/>
      <c r="IS110" s="26"/>
      <c r="IT110" s="29"/>
      <c r="IU110" s="26"/>
      <c r="IV110" s="26"/>
      <c r="IW110" s="26"/>
      <c r="IX110" s="91"/>
      <c r="IY110" s="370"/>
      <c r="IZ110" s="370"/>
      <c r="JA110" s="370"/>
      <c r="JB110" s="370"/>
      <c r="JC110" s="370"/>
      <c r="JD110" s="370"/>
      <c r="JE110" s="370"/>
      <c r="JF110" s="370"/>
      <c r="JG110" s="370"/>
      <c r="JH110" s="370"/>
      <c r="JI110" s="370"/>
      <c r="JJ110" s="370"/>
      <c r="JK110" s="370"/>
      <c r="JL110" s="370"/>
      <c r="JM110" s="370"/>
      <c r="JN110" s="370"/>
      <c r="JO110" s="370"/>
      <c r="JP110" s="93"/>
      <c r="JQ110" s="463"/>
      <c r="JR110" s="464"/>
      <c r="JS110" s="464"/>
      <c r="JT110" s="465"/>
      <c r="JU110" s="342"/>
      <c r="JV110" s="342"/>
      <c r="JW110" s="342"/>
      <c r="JX110" s="342"/>
      <c r="JY110" s="343"/>
      <c r="JZ110" s="342"/>
      <c r="KA110" s="342"/>
      <c r="KB110" s="371"/>
      <c r="KC110" s="345"/>
      <c r="KD110" s="342"/>
      <c r="KE110" s="342"/>
      <c r="KF110" s="342"/>
      <c r="KG110" s="343"/>
      <c r="KH110" s="342"/>
      <c r="KI110" s="342"/>
      <c r="KJ110" s="344"/>
      <c r="KK110" s="342"/>
      <c r="KL110" s="342"/>
      <c r="KM110" s="342"/>
      <c r="KN110" s="371"/>
      <c r="KO110" s="342"/>
      <c r="KP110" s="342"/>
      <c r="KQ110" s="342"/>
      <c r="KR110" s="342"/>
      <c r="KS110" s="343"/>
      <c r="KT110" s="342"/>
      <c r="KU110" s="342"/>
      <c r="KV110" s="344"/>
      <c r="KW110" s="342"/>
      <c r="KX110" s="342"/>
      <c r="KY110" s="342"/>
      <c r="KZ110" s="342"/>
      <c r="LA110" s="345"/>
      <c r="LB110" s="342"/>
      <c r="LC110" s="342"/>
      <c r="LD110" s="342"/>
      <c r="LE110" s="343"/>
      <c r="LF110" s="342"/>
      <c r="LG110" s="342"/>
      <c r="LH110" s="344"/>
      <c r="LI110" s="342"/>
      <c r="LJ110" s="342"/>
      <c r="LK110" s="342"/>
      <c r="LL110" s="371"/>
      <c r="LM110" s="26"/>
      <c r="LN110" s="26"/>
      <c r="LO110" s="26"/>
      <c r="LP110" s="27"/>
      <c r="LQ110" s="28"/>
      <c r="LR110" s="506"/>
      <c r="LS110" s="501"/>
      <c r="LT110" s="501"/>
      <c r="LU110" s="501"/>
      <c r="LV110" s="501"/>
      <c r="LW110" s="502"/>
      <c r="LX110" s="28"/>
      <c r="LY110" s="2"/>
      <c r="LZ110" s="2"/>
    </row>
    <row r="111" spans="1:338" ht="3.75" customHeight="1" x14ac:dyDescent="0.15">
      <c r="A111" s="4"/>
      <c r="B111" s="4"/>
      <c r="C111" s="186"/>
      <c r="D111" s="187"/>
      <c r="E111" s="187"/>
      <c r="F111" s="187"/>
      <c r="G111" s="187"/>
      <c r="H111" s="18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9"/>
      <c r="AH111" s="318"/>
      <c r="AI111" s="319"/>
      <c r="AJ111" s="319"/>
      <c r="AK111" s="319"/>
      <c r="AL111" s="319"/>
      <c r="AM111" s="319"/>
      <c r="AN111" s="319"/>
      <c r="AO111" s="319"/>
      <c r="AP111" s="319"/>
      <c r="AQ111" s="319"/>
      <c r="AR111" s="319"/>
      <c r="AS111" s="319"/>
      <c r="AT111" s="319"/>
      <c r="AU111" s="319"/>
      <c r="AV111" s="319"/>
      <c r="AW111" s="319"/>
      <c r="AX111" s="319"/>
      <c r="AY111" s="319"/>
      <c r="AZ111" s="319"/>
      <c r="BA111" s="319"/>
      <c r="BB111" s="319"/>
      <c r="BC111" s="319"/>
      <c r="BD111" s="319"/>
      <c r="BE111" s="319"/>
      <c r="BF111" s="319"/>
      <c r="BG111" s="319"/>
      <c r="BH111" s="319"/>
      <c r="BI111" s="319"/>
      <c r="BJ111" s="320"/>
      <c r="BK111" s="311"/>
      <c r="BL111" s="308"/>
      <c r="BM111" s="308"/>
      <c r="BN111" s="308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5"/>
      <c r="CQ111" s="15"/>
      <c r="CR111" s="15"/>
      <c r="CS111" s="15"/>
      <c r="CT111" s="15"/>
      <c r="CU111" s="15"/>
      <c r="CV111" s="4"/>
      <c r="CW111" s="4"/>
      <c r="CX111" s="4"/>
      <c r="CY111" s="4"/>
      <c r="CZ111" s="4"/>
      <c r="DA111" s="3"/>
      <c r="DB111" s="3"/>
      <c r="DC111" s="26"/>
      <c r="DD111" s="91"/>
      <c r="DE111" s="370"/>
      <c r="DF111" s="370"/>
      <c r="DG111" s="370"/>
      <c r="DH111" s="370"/>
      <c r="DI111" s="370"/>
      <c r="DJ111" s="370"/>
      <c r="DK111" s="370"/>
      <c r="DL111" s="370"/>
      <c r="DM111" s="370"/>
      <c r="DN111" s="370"/>
      <c r="DO111" s="370"/>
      <c r="DP111" s="370"/>
      <c r="DQ111" s="370"/>
      <c r="DR111" s="370"/>
      <c r="DS111" s="370"/>
      <c r="DT111" s="370"/>
      <c r="DU111" s="370"/>
      <c r="DV111" s="92"/>
      <c r="DW111" s="463"/>
      <c r="DX111" s="464"/>
      <c r="DY111" s="464"/>
      <c r="DZ111" s="465"/>
      <c r="EA111" s="345"/>
      <c r="EB111" s="342"/>
      <c r="EC111" s="342"/>
      <c r="ED111" s="344"/>
      <c r="EE111" s="342"/>
      <c r="EF111" s="342"/>
      <c r="EG111" s="342"/>
      <c r="EH111" s="342"/>
      <c r="EI111" s="345"/>
      <c r="EJ111" s="342"/>
      <c r="EK111" s="342"/>
      <c r="EL111" s="342"/>
      <c r="EM111" s="343"/>
      <c r="EN111" s="342"/>
      <c r="EO111" s="342"/>
      <c r="EP111" s="344"/>
      <c r="EQ111" s="342"/>
      <c r="ER111" s="342"/>
      <c r="ES111" s="342"/>
      <c r="ET111" s="371"/>
      <c r="EU111" s="345"/>
      <c r="EV111" s="342"/>
      <c r="EW111" s="342"/>
      <c r="EX111" s="342"/>
      <c r="EY111" s="343"/>
      <c r="EZ111" s="342"/>
      <c r="FA111" s="342"/>
      <c r="FB111" s="344"/>
      <c r="FC111" s="342"/>
      <c r="FD111" s="342"/>
      <c r="FE111" s="342"/>
      <c r="FF111" s="371"/>
      <c r="FG111" s="342"/>
      <c r="FH111" s="342"/>
      <c r="FI111" s="342"/>
      <c r="FJ111" s="342"/>
      <c r="FK111" s="343"/>
      <c r="FL111" s="342"/>
      <c r="FM111" s="342"/>
      <c r="FN111" s="344"/>
      <c r="FO111" s="342"/>
      <c r="FP111" s="342"/>
      <c r="FQ111" s="342"/>
      <c r="FR111" s="371"/>
      <c r="FS111" s="26"/>
      <c r="FT111" s="26"/>
      <c r="FU111" s="26"/>
      <c r="FV111" s="26"/>
      <c r="FW111" s="29"/>
      <c r="FX111" s="26"/>
      <c r="FY111" s="26"/>
      <c r="FZ111" s="26"/>
      <c r="GA111" s="91"/>
      <c r="GB111" s="370"/>
      <c r="GC111" s="370"/>
      <c r="GD111" s="370"/>
      <c r="GE111" s="370"/>
      <c r="GF111" s="370"/>
      <c r="GG111" s="370"/>
      <c r="GH111" s="370"/>
      <c r="GI111" s="370"/>
      <c r="GJ111" s="370"/>
      <c r="GK111" s="370"/>
      <c r="GL111" s="370"/>
      <c r="GM111" s="370"/>
      <c r="GN111" s="370"/>
      <c r="GO111" s="370"/>
      <c r="GP111" s="370"/>
      <c r="GQ111" s="370"/>
      <c r="GR111" s="370"/>
      <c r="GS111" s="93"/>
      <c r="GT111" s="463"/>
      <c r="GU111" s="464"/>
      <c r="GV111" s="464"/>
      <c r="GW111" s="465"/>
      <c r="GX111" s="342"/>
      <c r="GY111" s="342"/>
      <c r="GZ111" s="342"/>
      <c r="HA111" s="342"/>
      <c r="HB111" s="343"/>
      <c r="HC111" s="342"/>
      <c r="HD111" s="342"/>
      <c r="HE111" s="371"/>
      <c r="HF111" s="345"/>
      <c r="HG111" s="342"/>
      <c r="HH111" s="342"/>
      <c r="HI111" s="342"/>
      <c r="HJ111" s="343"/>
      <c r="HK111" s="342"/>
      <c r="HL111" s="342"/>
      <c r="HM111" s="344"/>
      <c r="HN111" s="342"/>
      <c r="HO111" s="342"/>
      <c r="HP111" s="342"/>
      <c r="HQ111" s="371"/>
      <c r="HR111" s="342"/>
      <c r="HS111" s="342"/>
      <c r="HT111" s="342"/>
      <c r="HU111" s="342"/>
      <c r="HV111" s="343"/>
      <c r="HW111" s="342"/>
      <c r="HX111" s="342"/>
      <c r="HY111" s="344"/>
      <c r="HZ111" s="342"/>
      <c r="IA111" s="342"/>
      <c r="IB111" s="342"/>
      <c r="IC111" s="342"/>
      <c r="ID111" s="345"/>
      <c r="IE111" s="342"/>
      <c r="IF111" s="342"/>
      <c r="IG111" s="342"/>
      <c r="IH111" s="343"/>
      <c r="II111" s="342"/>
      <c r="IJ111" s="342"/>
      <c r="IK111" s="344"/>
      <c r="IL111" s="342"/>
      <c r="IM111" s="342"/>
      <c r="IN111" s="342"/>
      <c r="IO111" s="371"/>
      <c r="IP111" s="26"/>
      <c r="IQ111" s="26"/>
      <c r="IR111" s="26"/>
      <c r="IS111" s="26"/>
      <c r="IT111" s="29"/>
      <c r="IU111" s="26"/>
      <c r="IV111" s="26"/>
      <c r="IW111" s="26"/>
      <c r="IX111" s="91"/>
      <c r="IY111" s="370"/>
      <c r="IZ111" s="370"/>
      <c r="JA111" s="370"/>
      <c r="JB111" s="370"/>
      <c r="JC111" s="370"/>
      <c r="JD111" s="370"/>
      <c r="JE111" s="370"/>
      <c r="JF111" s="370"/>
      <c r="JG111" s="370"/>
      <c r="JH111" s="370"/>
      <c r="JI111" s="370"/>
      <c r="JJ111" s="370"/>
      <c r="JK111" s="370"/>
      <c r="JL111" s="370"/>
      <c r="JM111" s="370"/>
      <c r="JN111" s="370"/>
      <c r="JO111" s="370"/>
      <c r="JP111" s="93"/>
      <c r="JQ111" s="463"/>
      <c r="JR111" s="464"/>
      <c r="JS111" s="464"/>
      <c r="JT111" s="465"/>
      <c r="JU111" s="342"/>
      <c r="JV111" s="342"/>
      <c r="JW111" s="342"/>
      <c r="JX111" s="342"/>
      <c r="JY111" s="343"/>
      <c r="JZ111" s="342"/>
      <c r="KA111" s="342"/>
      <c r="KB111" s="371"/>
      <c r="KC111" s="345"/>
      <c r="KD111" s="342"/>
      <c r="KE111" s="342"/>
      <c r="KF111" s="342"/>
      <c r="KG111" s="343"/>
      <c r="KH111" s="342"/>
      <c r="KI111" s="342"/>
      <c r="KJ111" s="344"/>
      <c r="KK111" s="342"/>
      <c r="KL111" s="342"/>
      <c r="KM111" s="342"/>
      <c r="KN111" s="371"/>
      <c r="KO111" s="342"/>
      <c r="KP111" s="342"/>
      <c r="KQ111" s="342"/>
      <c r="KR111" s="342"/>
      <c r="KS111" s="343"/>
      <c r="KT111" s="342"/>
      <c r="KU111" s="342"/>
      <c r="KV111" s="344"/>
      <c r="KW111" s="342"/>
      <c r="KX111" s="342"/>
      <c r="KY111" s="342"/>
      <c r="KZ111" s="342"/>
      <c r="LA111" s="345"/>
      <c r="LB111" s="342"/>
      <c r="LC111" s="342"/>
      <c r="LD111" s="342"/>
      <c r="LE111" s="343"/>
      <c r="LF111" s="342"/>
      <c r="LG111" s="342"/>
      <c r="LH111" s="344"/>
      <c r="LI111" s="342"/>
      <c r="LJ111" s="342"/>
      <c r="LK111" s="342"/>
      <c r="LL111" s="371"/>
      <c r="LM111" s="26"/>
      <c r="LN111" s="26"/>
      <c r="LO111" s="26"/>
      <c r="LP111" s="27"/>
      <c r="LQ111" s="28"/>
      <c r="LR111" s="506"/>
      <c r="LS111" s="501"/>
      <c r="LT111" s="501"/>
      <c r="LU111" s="501"/>
      <c r="LV111" s="501"/>
      <c r="LW111" s="502"/>
      <c r="LX111" s="28"/>
      <c r="LY111" s="2"/>
      <c r="LZ111" s="2"/>
    </row>
    <row r="112" spans="1:338" ht="3.75" customHeight="1" thickBot="1" x14ac:dyDescent="0.2">
      <c r="A112" s="4"/>
      <c r="B112" s="4"/>
      <c r="C112" s="186"/>
      <c r="D112" s="187"/>
      <c r="E112" s="187"/>
      <c r="F112" s="187"/>
      <c r="G112" s="187"/>
      <c r="H112" s="18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9"/>
      <c r="AH112" s="318"/>
      <c r="AI112" s="319"/>
      <c r="AJ112" s="319"/>
      <c r="AK112" s="319"/>
      <c r="AL112" s="319"/>
      <c r="AM112" s="319"/>
      <c r="AN112" s="319"/>
      <c r="AO112" s="319"/>
      <c r="AP112" s="319"/>
      <c r="AQ112" s="319"/>
      <c r="AR112" s="319"/>
      <c r="AS112" s="319"/>
      <c r="AT112" s="319"/>
      <c r="AU112" s="319"/>
      <c r="AV112" s="319"/>
      <c r="AW112" s="319"/>
      <c r="AX112" s="319"/>
      <c r="AY112" s="319"/>
      <c r="AZ112" s="319"/>
      <c r="BA112" s="319"/>
      <c r="BB112" s="319"/>
      <c r="BC112" s="319"/>
      <c r="BD112" s="319"/>
      <c r="BE112" s="319"/>
      <c r="BF112" s="319"/>
      <c r="BG112" s="319"/>
      <c r="BH112" s="319"/>
      <c r="BI112" s="319"/>
      <c r="BJ112" s="320"/>
      <c r="BK112" s="311"/>
      <c r="BL112" s="308"/>
      <c r="BM112" s="308"/>
      <c r="BN112" s="308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5"/>
      <c r="CQ112" s="15"/>
      <c r="CR112" s="15"/>
      <c r="CS112" s="15"/>
      <c r="CT112" s="15"/>
      <c r="CU112" s="15"/>
      <c r="CV112" s="4"/>
      <c r="CW112" s="4"/>
      <c r="CX112" s="4"/>
      <c r="CY112" s="4"/>
      <c r="CZ112" s="4"/>
      <c r="DA112" s="3"/>
      <c r="DB112" s="3"/>
      <c r="DC112" s="26"/>
      <c r="DD112" s="91"/>
      <c r="DE112" s="93"/>
      <c r="DF112" s="93"/>
      <c r="DG112" s="93"/>
      <c r="DH112" s="93"/>
      <c r="DI112" s="93"/>
      <c r="DJ112" s="93"/>
      <c r="DK112" s="93"/>
      <c r="DL112" s="93"/>
      <c r="DM112" s="93"/>
      <c r="DN112" s="93"/>
      <c r="DO112" s="93"/>
      <c r="DP112" s="93"/>
      <c r="DQ112" s="93"/>
      <c r="DR112" s="93"/>
      <c r="DS112" s="93"/>
      <c r="DT112" s="93"/>
      <c r="DU112" s="93"/>
      <c r="DV112" s="92"/>
      <c r="DW112" s="463"/>
      <c r="DX112" s="464"/>
      <c r="DY112" s="464"/>
      <c r="DZ112" s="465"/>
      <c r="EA112" s="94"/>
      <c r="EB112" s="71"/>
      <c r="EC112" s="71"/>
      <c r="ED112" s="95"/>
      <c r="EE112" s="31"/>
      <c r="EF112" s="31"/>
      <c r="EG112" s="31"/>
      <c r="EH112" s="31"/>
      <c r="EI112" s="74"/>
      <c r="EJ112" s="31"/>
      <c r="EK112" s="31"/>
      <c r="EL112" s="31"/>
      <c r="EM112" s="72"/>
      <c r="EN112" s="31"/>
      <c r="EO112" s="31"/>
      <c r="EP112" s="75"/>
      <c r="EQ112" s="31"/>
      <c r="ER112" s="31"/>
      <c r="ES112" s="31"/>
      <c r="ET112" s="73"/>
      <c r="EU112" s="74"/>
      <c r="EV112" s="31"/>
      <c r="EW112" s="31"/>
      <c r="EX112" s="31"/>
      <c r="EY112" s="72"/>
      <c r="EZ112" s="31"/>
      <c r="FA112" s="31"/>
      <c r="FB112" s="75"/>
      <c r="FC112" s="31"/>
      <c r="FD112" s="31"/>
      <c r="FE112" s="31"/>
      <c r="FF112" s="73"/>
      <c r="FG112" s="31"/>
      <c r="FH112" s="31"/>
      <c r="FI112" s="31"/>
      <c r="FJ112" s="31"/>
      <c r="FK112" s="72"/>
      <c r="FL112" s="31"/>
      <c r="FM112" s="31"/>
      <c r="FN112" s="75"/>
      <c r="FO112" s="31"/>
      <c r="FP112" s="31"/>
      <c r="FQ112" s="31"/>
      <c r="FR112" s="73"/>
      <c r="FS112" s="26"/>
      <c r="FT112" s="26"/>
      <c r="FU112" s="26"/>
      <c r="FV112" s="26"/>
      <c r="FW112" s="29"/>
      <c r="FX112" s="26"/>
      <c r="FY112" s="26"/>
      <c r="FZ112" s="26"/>
      <c r="GA112" s="91"/>
      <c r="GB112" s="93"/>
      <c r="GC112" s="93"/>
      <c r="GD112" s="93"/>
      <c r="GE112" s="93"/>
      <c r="GF112" s="93"/>
      <c r="GG112" s="93"/>
      <c r="GH112" s="93"/>
      <c r="GI112" s="93"/>
      <c r="GJ112" s="93"/>
      <c r="GK112" s="93"/>
      <c r="GL112" s="93"/>
      <c r="GM112" s="93"/>
      <c r="GN112" s="93"/>
      <c r="GO112" s="93"/>
      <c r="GP112" s="93"/>
      <c r="GQ112" s="93"/>
      <c r="GR112" s="93"/>
      <c r="GS112" s="93"/>
      <c r="GT112" s="463"/>
      <c r="GU112" s="464"/>
      <c r="GV112" s="464"/>
      <c r="GW112" s="465"/>
      <c r="GX112" s="71"/>
      <c r="GY112" s="71"/>
      <c r="GZ112" s="71"/>
      <c r="HA112" s="71"/>
      <c r="HB112" s="72"/>
      <c r="HC112" s="31"/>
      <c r="HD112" s="31"/>
      <c r="HE112" s="73"/>
      <c r="HF112" s="74"/>
      <c r="HG112" s="31"/>
      <c r="HH112" s="31"/>
      <c r="HI112" s="31"/>
      <c r="HJ112" s="72"/>
      <c r="HK112" s="31"/>
      <c r="HL112" s="31"/>
      <c r="HM112" s="75"/>
      <c r="HN112" s="31"/>
      <c r="HO112" s="31"/>
      <c r="HP112" s="31"/>
      <c r="HQ112" s="73"/>
      <c r="HR112" s="31"/>
      <c r="HS112" s="31"/>
      <c r="HT112" s="31"/>
      <c r="HU112" s="31"/>
      <c r="HV112" s="72"/>
      <c r="HW112" s="31"/>
      <c r="HX112" s="31"/>
      <c r="HY112" s="75"/>
      <c r="HZ112" s="31"/>
      <c r="IA112" s="31"/>
      <c r="IB112" s="31"/>
      <c r="IC112" s="31"/>
      <c r="ID112" s="74"/>
      <c r="IE112" s="31"/>
      <c r="IF112" s="31"/>
      <c r="IG112" s="31"/>
      <c r="IH112" s="72"/>
      <c r="II112" s="31"/>
      <c r="IJ112" s="31"/>
      <c r="IK112" s="75"/>
      <c r="IL112" s="31"/>
      <c r="IM112" s="31"/>
      <c r="IN112" s="31"/>
      <c r="IO112" s="73"/>
      <c r="IP112" s="26"/>
      <c r="IQ112" s="26"/>
      <c r="IR112" s="26"/>
      <c r="IS112" s="26"/>
      <c r="IT112" s="29"/>
      <c r="IU112" s="26"/>
      <c r="IV112" s="26"/>
      <c r="IW112" s="26"/>
      <c r="IX112" s="91"/>
      <c r="IY112" s="93"/>
      <c r="IZ112" s="93"/>
      <c r="JA112" s="93"/>
      <c r="JB112" s="93"/>
      <c r="JC112" s="93"/>
      <c r="JD112" s="93"/>
      <c r="JE112" s="93"/>
      <c r="JF112" s="93"/>
      <c r="JG112" s="93"/>
      <c r="JH112" s="93"/>
      <c r="JI112" s="93"/>
      <c r="JJ112" s="93"/>
      <c r="JK112" s="93"/>
      <c r="JL112" s="93"/>
      <c r="JM112" s="93"/>
      <c r="JN112" s="93"/>
      <c r="JO112" s="93"/>
      <c r="JP112" s="93"/>
      <c r="JQ112" s="463"/>
      <c r="JR112" s="464"/>
      <c r="JS112" s="464"/>
      <c r="JT112" s="465"/>
      <c r="JU112" s="71"/>
      <c r="JV112" s="71"/>
      <c r="JW112" s="71"/>
      <c r="JX112" s="71"/>
      <c r="JY112" s="72"/>
      <c r="JZ112" s="31"/>
      <c r="KA112" s="31"/>
      <c r="KB112" s="73"/>
      <c r="KC112" s="74"/>
      <c r="KD112" s="31"/>
      <c r="KE112" s="31"/>
      <c r="KF112" s="31"/>
      <c r="KG112" s="72"/>
      <c r="KH112" s="31"/>
      <c r="KI112" s="31"/>
      <c r="KJ112" s="75"/>
      <c r="KK112" s="31"/>
      <c r="KL112" s="31"/>
      <c r="KM112" s="31"/>
      <c r="KN112" s="73"/>
      <c r="KO112" s="31"/>
      <c r="KP112" s="31"/>
      <c r="KQ112" s="31"/>
      <c r="KR112" s="31"/>
      <c r="KS112" s="72"/>
      <c r="KT112" s="31"/>
      <c r="KU112" s="31"/>
      <c r="KV112" s="75"/>
      <c r="KW112" s="31"/>
      <c r="KX112" s="31"/>
      <c r="KY112" s="31"/>
      <c r="KZ112" s="31"/>
      <c r="LA112" s="74"/>
      <c r="LB112" s="31"/>
      <c r="LC112" s="31"/>
      <c r="LD112" s="31"/>
      <c r="LE112" s="72"/>
      <c r="LF112" s="31"/>
      <c r="LG112" s="31"/>
      <c r="LH112" s="75"/>
      <c r="LI112" s="31"/>
      <c r="LJ112" s="31"/>
      <c r="LK112" s="31"/>
      <c r="LL112" s="73"/>
      <c r="LM112" s="26"/>
      <c r="LN112" s="26"/>
      <c r="LO112" s="26"/>
      <c r="LP112" s="27"/>
      <c r="LQ112" s="28"/>
      <c r="LR112" s="506"/>
      <c r="LS112" s="501"/>
      <c r="LT112" s="501"/>
      <c r="LU112" s="501"/>
      <c r="LV112" s="501"/>
      <c r="LW112" s="502"/>
      <c r="LX112" s="28"/>
      <c r="LY112" s="2"/>
      <c r="LZ112" s="2"/>
    </row>
    <row r="113" spans="1:338" ht="3.75" customHeight="1" x14ac:dyDescent="0.15">
      <c r="A113" s="4"/>
      <c r="B113" s="4"/>
      <c r="C113" s="186"/>
      <c r="D113" s="187"/>
      <c r="E113" s="187"/>
      <c r="F113" s="187"/>
      <c r="G113" s="187"/>
      <c r="H113" s="18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9"/>
      <c r="AH113" s="318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20"/>
      <c r="BK113" s="311"/>
      <c r="BL113" s="308"/>
      <c r="BM113" s="308"/>
      <c r="BN113" s="308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5"/>
      <c r="CQ113" s="15"/>
      <c r="CR113" s="15"/>
      <c r="CS113" s="15"/>
      <c r="CT113" s="15"/>
      <c r="CU113" s="15"/>
      <c r="CV113" s="4"/>
      <c r="CW113" s="4"/>
      <c r="CX113" s="4"/>
      <c r="CY113" s="4"/>
      <c r="CZ113" s="4"/>
      <c r="DA113" s="3"/>
      <c r="DB113" s="3"/>
      <c r="DC113" s="26"/>
      <c r="DD113" s="96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8"/>
      <c r="DW113" s="362" t="s">
        <v>22</v>
      </c>
      <c r="DX113" s="363"/>
      <c r="DY113" s="363"/>
      <c r="DZ113" s="364"/>
      <c r="EA113" s="99"/>
      <c r="EB113" s="100"/>
      <c r="EC113" s="101"/>
      <c r="ED113" s="102"/>
      <c r="EE113" s="100"/>
      <c r="EF113" s="100"/>
      <c r="EG113" s="101"/>
      <c r="EH113" s="101"/>
      <c r="EI113" s="99"/>
      <c r="EJ113" s="100"/>
      <c r="EK113" s="101"/>
      <c r="EL113" s="101"/>
      <c r="EM113" s="103"/>
      <c r="EN113" s="100"/>
      <c r="EO113" s="101"/>
      <c r="EP113" s="102"/>
      <c r="EQ113" s="100"/>
      <c r="ER113" s="100"/>
      <c r="ES113" s="101"/>
      <c r="ET113" s="104"/>
      <c r="EU113" s="99"/>
      <c r="EV113" s="100"/>
      <c r="EW113" s="101"/>
      <c r="EX113" s="101"/>
      <c r="EY113" s="103"/>
      <c r="EZ113" s="100"/>
      <c r="FA113" s="101"/>
      <c r="FB113" s="102"/>
      <c r="FC113" s="100"/>
      <c r="FD113" s="100"/>
      <c r="FE113" s="101"/>
      <c r="FF113" s="104"/>
      <c r="FG113" s="100"/>
      <c r="FH113" s="100"/>
      <c r="FI113" s="101"/>
      <c r="FJ113" s="101"/>
      <c r="FK113" s="103"/>
      <c r="FL113" s="100"/>
      <c r="FM113" s="101"/>
      <c r="FN113" s="102"/>
      <c r="FO113" s="100"/>
      <c r="FP113" s="100"/>
      <c r="FQ113" s="101"/>
      <c r="FR113" s="105"/>
      <c r="FS113" s="26"/>
      <c r="FT113" s="26"/>
      <c r="FU113" s="26"/>
      <c r="FV113" s="26"/>
      <c r="FW113" s="29"/>
      <c r="FX113" s="26"/>
      <c r="FY113" s="26"/>
      <c r="FZ113" s="26"/>
      <c r="GA113" s="96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362" t="s">
        <v>22</v>
      </c>
      <c r="GU113" s="363"/>
      <c r="GV113" s="363"/>
      <c r="GW113" s="364"/>
      <c r="GX113" s="100"/>
      <c r="GY113" s="100"/>
      <c r="GZ113" s="101"/>
      <c r="HA113" s="101"/>
      <c r="HB113" s="103"/>
      <c r="HC113" s="100"/>
      <c r="HD113" s="101"/>
      <c r="HE113" s="104"/>
      <c r="HF113" s="99"/>
      <c r="HG113" s="100"/>
      <c r="HH113" s="101"/>
      <c r="HI113" s="101"/>
      <c r="HJ113" s="103"/>
      <c r="HK113" s="100"/>
      <c r="HL113" s="101"/>
      <c r="HM113" s="102"/>
      <c r="HN113" s="100"/>
      <c r="HO113" s="100"/>
      <c r="HP113" s="101"/>
      <c r="HQ113" s="104"/>
      <c r="HR113" s="100"/>
      <c r="HS113" s="100"/>
      <c r="HT113" s="101"/>
      <c r="HU113" s="101"/>
      <c r="HV113" s="103"/>
      <c r="HW113" s="100"/>
      <c r="HX113" s="101"/>
      <c r="HY113" s="102"/>
      <c r="HZ113" s="100"/>
      <c r="IA113" s="100"/>
      <c r="IB113" s="101"/>
      <c r="IC113" s="101"/>
      <c r="ID113" s="99"/>
      <c r="IE113" s="100"/>
      <c r="IF113" s="101"/>
      <c r="IG113" s="101"/>
      <c r="IH113" s="103"/>
      <c r="II113" s="100"/>
      <c r="IJ113" s="101"/>
      <c r="IK113" s="102"/>
      <c r="IL113" s="100"/>
      <c r="IM113" s="100"/>
      <c r="IN113" s="101"/>
      <c r="IO113" s="105"/>
      <c r="IP113" s="26"/>
      <c r="IQ113" s="26"/>
      <c r="IR113" s="26"/>
      <c r="IS113" s="26"/>
      <c r="IT113" s="29"/>
      <c r="IU113" s="26"/>
      <c r="IV113" s="26"/>
      <c r="IW113" s="26"/>
      <c r="IX113" s="96"/>
      <c r="IY113" s="97"/>
      <c r="IZ113" s="97"/>
      <c r="JA113" s="97"/>
      <c r="JB113" s="97"/>
      <c r="JC113" s="97"/>
      <c r="JD113" s="97"/>
      <c r="JE113" s="97"/>
      <c r="JF113" s="97"/>
      <c r="JG113" s="97"/>
      <c r="JH113" s="97"/>
      <c r="JI113" s="97"/>
      <c r="JJ113" s="97"/>
      <c r="JK113" s="97"/>
      <c r="JL113" s="97"/>
      <c r="JM113" s="97"/>
      <c r="JN113" s="97"/>
      <c r="JO113" s="97"/>
      <c r="JP113" s="97"/>
      <c r="JQ113" s="362" t="s">
        <v>22</v>
      </c>
      <c r="JR113" s="363"/>
      <c r="JS113" s="363"/>
      <c r="JT113" s="364"/>
      <c r="JU113" s="100"/>
      <c r="JV113" s="100"/>
      <c r="JW113" s="101"/>
      <c r="JX113" s="101"/>
      <c r="JY113" s="103"/>
      <c r="JZ113" s="100"/>
      <c r="KA113" s="101"/>
      <c r="KB113" s="104"/>
      <c r="KC113" s="99"/>
      <c r="KD113" s="100"/>
      <c r="KE113" s="101"/>
      <c r="KF113" s="101"/>
      <c r="KG113" s="103"/>
      <c r="KH113" s="100"/>
      <c r="KI113" s="101"/>
      <c r="KJ113" s="102"/>
      <c r="KK113" s="100"/>
      <c r="KL113" s="100"/>
      <c r="KM113" s="101"/>
      <c r="KN113" s="104"/>
      <c r="KO113" s="100"/>
      <c r="KP113" s="100"/>
      <c r="KQ113" s="101"/>
      <c r="KR113" s="101"/>
      <c r="KS113" s="103"/>
      <c r="KT113" s="100"/>
      <c r="KU113" s="101"/>
      <c r="KV113" s="102"/>
      <c r="KW113" s="100"/>
      <c r="KX113" s="100"/>
      <c r="KY113" s="101"/>
      <c r="KZ113" s="101"/>
      <c r="LA113" s="99"/>
      <c r="LB113" s="100"/>
      <c r="LC113" s="101"/>
      <c r="LD113" s="101"/>
      <c r="LE113" s="103"/>
      <c r="LF113" s="100"/>
      <c r="LG113" s="101"/>
      <c r="LH113" s="102"/>
      <c r="LI113" s="100"/>
      <c r="LJ113" s="100"/>
      <c r="LK113" s="101"/>
      <c r="LL113" s="105"/>
      <c r="LM113" s="26"/>
      <c r="LN113" s="26"/>
      <c r="LO113" s="26"/>
      <c r="LP113" s="27"/>
      <c r="LQ113" s="28"/>
      <c r="LR113" s="506"/>
      <c r="LS113" s="501"/>
      <c r="LT113" s="501"/>
      <c r="LU113" s="501"/>
      <c r="LV113" s="501"/>
      <c r="LW113" s="502"/>
      <c r="LX113" s="28"/>
      <c r="LY113" s="2"/>
      <c r="LZ113" s="2"/>
    </row>
    <row r="114" spans="1:338" ht="3.75" customHeight="1" x14ac:dyDescent="0.15">
      <c r="A114" s="4"/>
      <c r="B114" s="4"/>
      <c r="C114" s="186"/>
      <c r="D114" s="187"/>
      <c r="E114" s="187"/>
      <c r="F114" s="187"/>
      <c r="G114" s="187"/>
      <c r="H114" s="188"/>
      <c r="I114" s="308" t="s">
        <v>25</v>
      </c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9"/>
      <c r="AH114" s="318"/>
      <c r="AI114" s="319"/>
      <c r="AJ114" s="319"/>
      <c r="AK114" s="319"/>
      <c r="AL114" s="319"/>
      <c r="AM114" s="319"/>
      <c r="AN114" s="319"/>
      <c r="AO114" s="319"/>
      <c r="AP114" s="319"/>
      <c r="AQ114" s="319"/>
      <c r="AR114" s="319"/>
      <c r="AS114" s="319"/>
      <c r="AT114" s="319"/>
      <c r="AU114" s="319"/>
      <c r="AV114" s="319"/>
      <c r="AW114" s="319"/>
      <c r="AX114" s="319"/>
      <c r="AY114" s="319"/>
      <c r="AZ114" s="319"/>
      <c r="BA114" s="319"/>
      <c r="BB114" s="319"/>
      <c r="BC114" s="319"/>
      <c r="BD114" s="319"/>
      <c r="BE114" s="319"/>
      <c r="BF114" s="319"/>
      <c r="BG114" s="319"/>
      <c r="BH114" s="319"/>
      <c r="BI114" s="319"/>
      <c r="BJ114" s="320"/>
      <c r="BK114" s="311" t="s">
        <v>18</v>
      </c>
      <c r="BL114" s="308"/>
      <c r="BM114" s="308"/>
      <c r="BN114" s="308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5"/>
      <c r="CQ114" s="15"/>
      <c r="CR114" s="15"/>
      <c r="CS114" s="15"/>
      <c r="CT114" s="15"/>
      <c r="CU114" s="15"/>
      <c r="CV114" s="4"/>
      <c r="CW114" s="4"/>
      <c r="CX114" s="4"/>
      <c r="CY114" s="4"/>
      <c r="CZ114" s="4"/>
      <c r="DA114" s="3"/>
      <c r="DB114" s="3"/>
      <c r="DC114" s="26"/>
      <c r="DD114" s="106"/>
      <c r="DE114" s="370" t="s">
        <v>64</v>
      </c>
      <c r="DF114" s="370"/>
      <c r="DG114" s="370"/>
      <c r="DH114" s="370"/>
      <c r="DI114" s="370"/>
      <c r="DJ114" s="370"/>
      <c r="DK114" s="370"/>
      <c r="DL114" s="370"/>
      <c r="DM114" s="370"/>
      <c r="DN114" s="370"/>
      <c r="DO114" s="370"/>
      <c r="DP114" s="370"/>
      <c r="DQ114" s="370"/>
      <c r="DR114" s="370"/>
      <c r="DS114" s="370"/>
      <c r="DT114" s="370"/>
      <c r="DU114" s="370"/>
      <c r="DV114" s="59"/>
      <c r="DW114" s="365"/>
      <c r="DX114" s="182"/>
      <c r="DY114" s="182"/>
      <c r="DZ114" s="366"/>
      <c r="EA114" s="82"/>
      <c r="EB114" s="83"/>
      <c r="EC114" s="84"/>
      <c r="ED114" s="85"/>
      <c r="EE114" s="83"/>
      <c r="EF114" s="83"/>
      <c r="EG114" s="84"/>
      <c r="EH114" s="84"/>
      <c r="EI114" s="82"/>
      <c r="EJ114" s="83"/>
      <c r="EK114" s="84"/>
      <c r="EL114" s="84"/>
      <c r="EM114" s="86"/>
      <c r="EN114" s="83"/>
      <c r="EO114" s="84"/>
      <c r="EP114" s="85"/>
      <c r="EQ114" s="83"/>
      <c r="ER114" s="83"/>
      <c r="ES114" s="84"/>
      <c r="ET114" s="87"/>
      <c r="EU114" s="82"/>
      <c r="EV114" s="83"/>
      <c r="EW114" s="84"/>
      <c r="EX114" s="84"/>
      <c r="EY114" s="86"/>
      <c r="EZ114" s="83"/>
      <c r="FA114" s="84"/>
      <c r="FB114" s="85"/>
      <c r="FC114" s="83"/>
      <c r="FD114" s="83"/>
      <c r="FE114" s="84"/>
      <c r="FF114" s="87"/>
      <c r="FG114" s="83"/>
      <c r="FH114" s="83"/>
      <c r="FI114" s="84"/>
      <c r="FJ114" s="84"/>
      <c r="FK114" s="86"/>
      <c r="FL114" s="83"/>
      <c r="FM114" s="84"/>
      <c r="FN114" s="85"/>
      <c r="FO114" s="83"/>
      <c r="FP114" s="83"/>
      <c r="FQ114" s="84"/>
      <c r="FR114" s="107"/>
      <c r="FS114" s="26"/>
      <c r="FT114" s="26"/>
      <c r="FU114" s="26"/>
      <c r="FV114" s="26"/>
      <c r="FW114" s="29"/>
      <c r="FX114" s="26"/>
      <c r="FY114" s="26"/>
      <c r="FZ114" s="26"/>
      <c r="GA114" s="106"/>
      <c r="GB114" s="370" t="s">
        <v>64</v>
      </c>
      <c r="GC114" s="370"/>
      <c r="GD114" s="370"/>
      <c r="GE114" s="370"/>
      <c r="GF114" s="370"/>
      <c r="GG114" s="370"/>
      <c r="GH114" s="370"/>
      <c r="GI114" s="370"/>
      <c r="GJ114" s="370"/>
      <c r="GK114" s="370"/>
      <c r="GL114" s="370"/>
      <c r="GM114" s="370"/>
      <c r="GN114" s="370"/>
      <c r="GO114" s="370"/>
      <c r="GP114" s="370"/>
      <c r="GQ114" s="370"/>
      <c r="GR114" s="370"/>
      <c r="GS114" s="58"/>
      <c r="GT114" s="365"/>
      <c r="GU114" s="182"/>
      <c r="GV114" s="182"/>
      <c r="GW114" s="366"/>
      <c r="GX114" s="83"/>
      <c r="GY114" s="83"/>
      <c r="GZ114" s="84"/>
      <c r="HA114" s="84"/>
      <c r="HB114" s="86"/>
      <c r="HC114" s="83"/>
      <c r="HD114" s="84"/>
      <c r="HE114" s="87"/>
      <c r="HF114" s="82"/>
      <c r="HG114" s="83"/>
      <c r="HH114" s="84"/>
      <c r="HI114" s="84"/>
      <c r="HJ114" s="86"/>
      <c r="HK114" s="83"/>
      <c r="HL114" s="84"/>
      <c r="HM114" s="85"/>
      <c r="HN114" s="83"/>
      <c r="HO114" s="83"/>
      <c r="HP114" s="84"/>
      <c r="HQ114" s="87"/>
      <c r="HR114" s="83"/>
      <c r="HS114" s="83"/>
      <c r="HT114" s="84"/>
      <c r="HU114" s="84"/>
      <c r="HV114" s="86"/>
      <c r="HW114" s="83"/>
      <c r="HX114" s="84"/>
      <c r="HY114" s="85"/>
      <c r="HZ114" s="83"/>
      <c r="IA114" s="83"/>
      <c r="IB114" s="84"/>
      <c r="IC114" s="84"/>
      <c r="ID114" s="82"/>
      <c r="IE114" s="83"/>
      <c r="IF114" s="84"/>
      <c r="IG114" s="84"/>
      <c r="IH114" s="86"/>
      <c r="II114" s="83"/>
      <c r="IJ114" s="84"/>
      <c r="IK114" s="85"/>
      <c r="IL114" s="83"/>
      <c r="IM114" s="83"/>
      <c r="IN114" s="84"/>
      <c r="IO114" s="107"/>
      <c r="IP114" s="26"/>
      <c r="IQ114" s="26"/>
      <c r="IR114" s="26"/>
      <c r="IS114" s="26"/>
      <c r="IT114" s="29"/>
      <c r="IU114" s="26"/>
      <c r="IV114" s="26"/>
      <c r="IW114" s="26"/>
      <c r="IX114" s="106"/>
      <c r="IY114" s="370" t="s">
        <v>64</v>
      </c>
      <c r="IZ114" s="370"/>
      <c r="JA114" s="370"/>
      <c r="JB114" s="370"/>
      <c r="JC114" s="370"/>
      <c r="JD114" s="370"/>
      <c r="JE114" s="370"/>
      <c r="JF114" s="370"/>
      <c r="JG114" s="370"/>
      <c r="JH114" s="370"/>
      <c r="JI114" s="370"/>
      <c r="JJ114" s="370"/>
      <c r="JK114" s="370"/>
      <c r="JL114" s="370"/>
      <c r="JM114" s="370"/>
      <c r="JN114" s="370"/>
      <c r="JO114" s="370"/>
      <c r="JP114" s="58"/>
      <c r="JQ114" s="365"/>
      <c r="JR114" s="182"/>
      <c r="JS114" s="182"/>
      <c r="JT114" s="366"/>
      <c r="JU114" s="83"/>
      <c r="JV114" s="83"/>
      <c r="JW114" s="84"/>
      <c r="JX114" s="84"/>
      <c r="JY114" s="86"/>
      <c r="JZ114" s="83"/>
      <c r="KA114" s="84"/>
      <c r="KB114" s="87"/>
      <c r="KC114" s="82"/>
      <c r="KD114" s="83"/>
      <c r="KE114" s="84"/>
      <c r="KF114" s="84"/>
      <c r="KG114" s="86"/>
      <c r="KH114" s="83"/>
      <c r="KI114" s="84"/>
      <c r="KJ114" s="85"/>
      <c r="KK114" s="83"/>
      <c r="KL114" s="83"/>
      <c r="KM114" s="84"/>
      <c r="KN114" s="87"/>
      <c r="KO114" s="83"/>
      <c r="KP114" s="83"/>
      <c r="KQ114" s="84"/>
      <c r="KR114" s="84"/>
      <c r="KS114" s="86"/>
      <c r="KT114" s="83"/>
      <c r="KU114" s="84"/>
      <c r="KV114" s="85"/>
      <c r="KW114" s="83"/>
      <c r="KX114" s="83"/>
      <c r="KY114" s="84"/>
      <c r="KZ114" s="84"/>
      <c r="LA114" s="82"/>
      <c r="LB114" s="83"/>
      <c r="LC114" s="84"/>
      <c r="LD114" s="84"/>
      <c r="LE114" s="86"/>
      <c r="LF114" s="83"/>
      <c r="LG114" s="84"/>
      <c r="LH114" s="85"/>
      <c r="LI114" s="83"/>
      <c r="LJ114" s="83"/>
      <c r="LK114" s="84"/>
      <c r="LL114" s="107"/>
      <c r="LM114" s="26"/>
      <c r="LN114" s="26"/>
      <c r="LO114" s="26"/>
      <c r="LP114" s="27"/>
      <c r="LQ114" s="28"/>
      <c r="LR114" s="506"/>
      <c r="LS114" s="501"/>
      <c r="LT114" s="501"/>
      <c r="LU114" s="501"/>
      <c r="LV114" s="501"/>
      <c r="LW114" s="502"/>
      <c r="LX114" s="28"/>
      <c r="LY114" s="2"/>
      <c r="LZ114" s="2"/>
    </row>
    <row r="115" spans="1:338" ht="3.75" customHeight="1" x14ac:dyDescent="0.15">
      <c r="A115" s="4"/>
      <c r="B115" s="4"/>
      <c r="C115" s="186"/>
      <c r="D115" s="187"/>
      <c r="E115" s="187"/>
      <c r="F115" s="187"/>
      <c r="G115" s="187"/>
      <c r="H115" s="18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9"/>
      <c r="AH115" s="318"/>
      <c r="AI115" s="319"/>
      <c r="AJ115" s="319"/>
      <c r="AK115" s="319"/>
      <c r="AL115" s="319"/>
      <c r="AM115" s="319"/>
      <c r="AN115" s="319"/>
      <c r="AO115" s="319"/>
      <c r="AP115" s="319"/>
      <c r="AQ115" s="319"/>
      <c r="AR115" s="319"/>
      <c r="AS115" s="319"/>
      <c r="AT115" s="319"/>
      <c r="AU115" s="319"/>
      <c r="AV115" s="319"/>
      <c r="AW115" s="319"/>
      <c r="AX115" s="319"/>
      <c r="AY115" s="319"/>
      <c r="AZ115" s="319"/>
      <c r="BA115" s="319"/>
      <c r="BB115" s="319"/>
      <c r="BC115" s="319"/>
      <c r="BD115" s="319"/>
      <c r="BE115" s="319"/>
      <c r="BF115" s="319"/>
      <c r="BG115" s="319"/>
      <c r="BH115" s="319"/>
      <c r="BI115" s="319"/>
      <c r="BJ115" s="320"/>
      <c r="BK115" s="311"/>
      <c r="BL115" s="308"/>
      <c r="BM115" s="308"/>
      <c r="BN115" s="308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5"/>
      <c r="CQ115" s="15"/>
      <c r="CR115" s="15"/>
      <c r="CS115" s="15"/>
      <c r="CT115" s="15"/>
      <c r="CU115" s="15"/>
      <c r="CV115" s="4"/>
      <c r="CW115" s="4"/>
      <c r="CX115" s="4"/>
      <c r="CY115" s="4"/>
      <c r="CZ115" s="4"/>
      <c r="DA115" s="3"/>
      <c r="DB115" s="3"/>
      <c r="DC115" s="26"/>
      <c r="DD115" s="106"/>
      <c r="DE115" s="370"/>
      <c r="DF115" s="370"/>
      <c r="DG115" s="370"/>
      <c r="DH115" s="370"/>
      <c r="DI115" s="370"/>
      <c r="DJ115" s="370"/>
      <c r="DK115" s="370"/>
      <c r="DL115" s="370"/>
      <c r="DM115" s="370"/>
      <c r="DN115" s="370"/>
      <c r="DO115" s="370"/>
      <c r="DP115" s="370"/>
      <c r="DQ115" s="370"/>
      <c r="DR115" s="370"/>
      <c r="DS115" s="370"/>
      <c r="DT115" s="370"/>
      <c r="DU115" s="370"/>
      <c r="DV115" s="59"/>
      <c r="DW115" s="365"/>
      <c r="DX115" s="182"/>
      <c r="DY115" s="182"/>
      <c r="DZ115" s="366"/>
      <c r="EA115" s="345" t="str">
        <f>IF($CA$67="○","",MID(RIGHT("          \"&amp;$AH$128,11),1,1))</f>
        <v xml:space="preserve"> </v>
      </c>
      <c r="EB115" s="342"/>
      <c r="EC115" s="342"/>
      <c r="ED115" s="344"/>
      <c r="EE115" s="342" t="str">
        <f>IF($CA$67="○","",MID(RIGHT("          \"&amp;$AH$128,11),2,1))</f>
        <v xml:space="preserve"> </v>
      </c>
      <c r="EF115" s="342"/>
      <c r="EG115" s="342"/>
      <c r="EH115" s="342"/>
      <c r="EI115" s="345" t="str">
        <f>IF($CA$67="○","",MID(RIGHT("          \"&amp;$AH$128,11),3,1))</f>
        <v xml:space="preserve"> </v>
      </c>
      <c r="EJ115" s="342"/>
      <c r="EK115" s="342"/>
      <c r="EL115" s="342"/>
      <c r="EM115" s="343" t="str">
        <f>IF($CA$67="○","",MID(RIGHT("          \"&amp;$AH$128,11),4,1))</f>
        <v xml:space="preserve"> </v>
      </c>
      <c r="EN115" s="342"/>
      <c r="EO115" s="342"/>
      <c r="EP115" s="344"/>
      <c r="EQ115" s="342" t="str">
        <f>IF($CA$67="○","",MID(RIGHT("          \"&amp;$AH$128,11),5,1))</f>
        <v xml:space="preserve"> </v>
      </c>
      <c r="ER115" s="342"/>
      <c r="ES115" s="342"/>
      <c r="ET115" s="371"/>
      <c r="EU115" s="345" t="str">
        <f>IF($CA$67="○","",MID(RIGHT("          \"&amp;$AH$128,11),6,1))</f>
        <v xml:space="preserve"> </v>
      </c>
      <c r="EV115" s="342"/>
      <c r="EW115" s="342"/>
      <c r="EX115" s="342"/>
      <c r="EY115" s="343" t="str">
        <f>IF($CA$67="○","",MID(RIGHT("          \"&amp;$AH$128,11),7,1))</f>
        <v xml:space="preserve"> </v>
      </c>
      <c r="EZ115" s="342"/>
      <c r="FA115" s="342"/>
      <c r="FB115" s="344"/>
      <c r="FC115" s="342" t="str">
        <f>IF($CA$67="○","",MID(RIGHT("          \"&amp;$AH$128,11),8,1))</f>
        <v xml:space="preserve"> </v>
      </c>
      <c r="FD115" s="342"/>
      <c r="FE115" s="342"/>
      <c r="FF115" s="371"/>
      <c r="FG115" s="342" t="str">
        <f>IF($CA$67="○","",MID(RIGHT("          \"&amp;$AH$128,11),9,1))</f>
        <v xml:space="preserve"> </v>
      </c>
      <c r="FH115" s="342"/>
      <c r="FI115" s="342"/>
      <c r="FJ115" s="342"/>
      <c r="FK115" s="343" t="str">
        <f>IF($CA$67="○","",MID(RIGHT("          \"&amp;$AH$128,11),10,1))</f>
        <v xml:space="preserve"> </v>
      </c>
      <c r="FL115" s="342"/>
      <c r="FM115" s="342"/>
      <c r="FN115" s="344"/>
      <c r="FO115" s="342" t="str">
        <f>IF($CA$67="○","",IF(AH128="","",MID(RIGHT("          \"&amp;$AH$128,11),11,1)))</f>
        <v/>
      </c>
      <c r="FP115" s="342"/>
      <c r="FQ115" s="342"/>
      <c r="FR115" s="346"/>
      <c r="FS115" s="26"/>
      <c r="FT115" s="26"/>
      <c r="FU115" s="26"/>
      <c r="FV115" s="26"/>
      <c r="FW115" s="29"/>
      <c r="FX115" s="26"/>
      <c r="FY115" s="26"/>
      <c r="FZ115" s="26"/>
      <c r="GA115" s="106"/>
      <c r="GB115" s="370"/>
      <c r="GC115" s="370"/>
      <c r="GD115" s="370"/>
      <c r="GE115" s="370"/>
      <c r="GF115" s="370"/>
      <c r="GG115" s="370"/>
      <c r="GH115" s="370"/>
      <c r="GI115" s="370"/>
      <c r="GJ115" s="370"/>
      <c r="GK115" s="370"/>
      <c r="GL115" s="370"/>
      <c r="GM115" s="370"/>
      <c r="GN115" s="370"/>
      <c r="GO115" s="370"/>
      <c r="GP115" s="370"/>
      <c r="GQ115" s="370"/>
      <c r="GR115" s="370"/>
      <c r="GS115" s="58"/>
      <c r="GT115" s="365"/>
      <c r="GU115" s="182"/>
      <c r="GV115" s="182"/>
      <c r="GW115" s="366"/>
      <c r="GX115" s="342" t="str">
        <f>$EA$115</f>
        <v xml:space="preserve"> </v>
      </c>
      <c r="GY115" s="342"/>
      <c r="GZ115" s="342"/>
      <c r="HA115" s="342"/>
      <c r="HB115" s="343" t="str">
        <f>$EE$115</f>
        <v xml:space="preserve"> </v>
      </c>
      <c r="HC115" s="342"/>
      <c r="HD115" s="342"/>
      <c r="HE115" s="371"/>
      <c r="HF115" s="345" t="str">
        <f>$EI$115</f>
        <v xml:space="preserve"> </v>
      </c>
      <c r="HG115" s="342"/>
      <c r="HH115" s="342"/>
      <c r="HI115" s="342"/>
      <c r="HJ115" s="343" t="str">
        <f>$EM$115</f>
        <v xml:space="preserve"> </v>
      </c>
      <c r="HK115" s="342"/>
      <c r="HL115" s="342"/>
      <c r="HM115" s="344"/>
      <c r="HN115" s="342" t="str">
        <f>$EQ$115</f>
        <v xml:space="preserve"> </v>
      </c>
      <c r="HO115" s="342"/>
      <c r="HP115" s="342"/>
      <c r="HQ115" s="371"/>
      <c r="HR115" s="342" t="str">
        <f>$EU$115</f>
        <v xml:space="preserve"> </v>
      </c>
      <c r="HS115" s="342"/>
      <c r="HT115" s="342"/>
      <c r="HU115" s="342"/>
      <c r="HV115" s="343" t="str">
        <f>$EY$115</f>
        <v xml:space="preserve"> </v>
      </c>
      <c r="HW115" s="342"/>
      <c r="HX115" s="342"/>
      <c r="HY115" s="344"/>
      <c r="HZ115" s="342" t="str">
        <f>$FC$115</f>
        <v xml:space="preserve"> </v>
      </c>
      <c r="IA115" s="342"/>
      <c r="IB115" s="342"/>
      <c r="IC115" s="342"/>
      <c r="ID115" s="345" t="str">
        <f>$FG$115</f>
        <v xml:space="preserve"> </v>
      </c>
      <c r="IE115" s="342"/>
      <c r="IF115" s="342"/>
      <c r="IG115" s="342"/>
      <c r="IH115" s="343" t="str">
        <f>$FK$115</f>
        <v xml:space="preserve"> </v>
      </c>
      <c r="II115" s="342"/>
      <c r="IJ115" s="342"/>
      <c r="IK115" s="344"/>
      <c r="IL115" s="342" t="str">
        <f>$FO$115</f>
        <v/>
      </c>
      <c r="IM115" s="342"/>
      <c r="IN115" s="342"/>
      <c r="IO115" s="346"/>
      <c r="IP115" s="26"/>
      <c r="IQ115" s="26"/>
      <c r="IR115" s="26"/>
      <c r="IS115" s="26"/>
      <c r="IT115" s="29"/>
      <c r="IU115" s="26"/>
      <c r="IV115" s="26"/>
      <c r="IW115" s="26"/>
      <c r="IX115" s="106"/>
      <c r="IY115" s="370"/>
      <c r="IZ115" s="370"/>
      <c r="JA115" s="370"/>
      <c r="JB115" s="370"/>
      <c r="JC115" s="370"/>
      <c r="JD115" s="370"/>
      <c r="JE115" s="370"/>
      <c r="JF115" s="370"/>
      <c r="JG115" s="370"/>
      <c r="JH115" s="370"/>
      <c r="JI115" s="370"/>
      <c r="JJ115" s="370"/>
      <c r="JK115" s="370"/>
      <c r="JL115" s="370"/>
      <c r="JM115" s="370"/>
      <c r="JN115" s="370"/>
      <c r="JO115" s="370"/>
      <c r="JP115" s="58"/>
      <c r="JQ115" s="365"/>
      <c r="JR115" s="182"/>
      <c r="JS115" s="182"/>
      <c r="JT115" s="366"/>
      <c r="JU115" s="342" t="str">
        <f>$EA$115</f>
        <v xml:space="preserve"> </v>
      </c>
      <c r="JV115" s="342"/>
      <c r="JW115" s="342"/>
      <c r="JX115" s="342"/>
      <c r="JY115" s="343" t="str">
        <f>$EE$115</f>
        <v xml:space="preserve"> </v>
      </c>
      <c r="JZ115" s="342"/>
      <c r="KA115" s="342"/>
      <c r="KB115" s="371"/>
      <c r="KC115" s="345" t="str">
        <f>$EI$115</f>
        <v xml:space="preserve"> </v>
      </c>
      <c r="KD115" s="342"/>
      <c r="KE115" s="342"/>
      <c r="KF115" s="342"/>
      <c r="KG115" s="343" t="str">
        <f>$EM$115</f>
        <v xml:space="preserve"> </v>
      </c>
      <c r="KH115" s="342"/>
      <c r="KI115" s="342"/>
      <c r="KJ115" s="344"/>
      <c r="KK115" s="342" t="str">
        <f>$EQ$115</f>
        <v xml:space="preserve"> </v>
      </c>
      <c r="KL115" s="342"/>
      <c r="KM115" s="342"/>
      <c r="KN115" s="371"/>
      <c r="KO115" s="342" t="str">
        <f>$EU$115</f>
        <v xml:space="preserve"> </v>
      </c>
      <c r="KP115" s="342"/>
      <c r="KQ115" s="342"/>
      <c r="KR115" s="342"/>
      <c r="KS115" s="343" t="str">
        <f>$EY$115</f>
        <v xml:space="preserve"> </v>
      </c>
      <c r="KT115" s="342"/>
      <c r="KU115" s="342"/>
      <c r="KV115" s="344"/>
      <c r="KW115" s="342" t="str">
        <f>$FC$115</f>
        <v xml:space="preserve"> </v>
      </c>
      <c r="KX115" s="342"/>
      <c r="KY115" s="342"/>
      <c r="KZ115" s="342"/>
      <c r="LA115" s="345" t="str">
        <f>$FG$115</f>
        <v xml:space="preserve"> </v>
      </c>
      <c r="LB115" s="342"/>
      <c r="LC115" s="342"/>
      <c r="LD115" s="342"/>
      <c r="LE115" s="343" t="str">
        <f>$FK$115</f>
        <v xml:space="preserve"> </v>
      </c>
      <c r="LF115" s="342"/>
      <c r="LG115" s="342"/>
      <c r="LH115" s="344"/>
      <c r="LI115" s="342" t="str">
        <f>$FO$115</f>
        <v/>
      </c>
      <c r="LJ115" s="342"/>
      <c r="LK115" s="342"/>
      <c r="LL115" s="346"/>
      <c r="LM115" s="26"/>
      <c r="LN115" s="26"/>
      <c r="LO115" s="26"/>
      <c r="LP115" s="27"/>
      <c r="LQ115" s="28"/>
      <c r="LR115" s="506"/>
      <c r="LS115" s="501"/>
      <c r="LT115" s="501"/>
      <c r="LU115" s="501"/>
      <c r="LV115" s="501"/>
      <c r="LW115" s="502"/>
      <c r="LX115" s="28"/>
      <c r="LY115" s="2"/>
      <c r="LZ115" s="2"/>
    </row>
    <row r="116" spans="1:338" ht="3.75" customHeight="1" x14ac:dyDescent="0.15">
      <c r="A116" s="4"/>
      <c r="B116" s="4"/>
      <c r="C116" s="186"/>
      <c r="D116" s="187"/>
      <c r="E116" s="187"/>
      <c r="F116" s="187"/>
      <c r="G116" s="187"/>
      <c r="H116" s="188"/>
      <c r="I116" s="310"/>
      <c r="J116" s="310"/>
      <c r="K116" s="310"/>
      <c r="L116" s="310"/>
      <c r="M116" s="310"/>
      <c r="N116" s="310"/>
      <c r="O116" s="310"/>
      <c r="P116" s="310"/>
      <c r="Q116" s="310"/>
      <c r="R116" s="310"/>
      <c r="S116" s="310"/>
      <c r="T116" s="310"/>
      <c r="U116" s="310"/>
      <c r="V116" s="310"/>
      <c r="W116" s="310"/>
      <c r="X116" s="310"/>
      <c r="Y116" s="310"/>
      <c r="Z116" s="310"/>
      <c r="AA116" s="310"/>
      <c r="AB116" s="310"/>
      <c r="AC116" s="310"/>
      <c r="AD116" s="310"/>
      <c r="AE116" s="310"/>
      <c r="AF116" s="310"/>
      <c r="AG116" s="309"/>
      <c r="AH116" s="318"/>
      <c r="AI116" s="319"/>
      <c r="AJ116" s="319"/>
      <c r="AK116" s="319"/>
      <c r="AL116" s="319"/>
      <c r="AM116" s="319"/>
      <c r="AN116" s="319"/>
      <c r="AO116" s="319"/>
      <c r="AP116" s="319"/>
      <c r="AQ116" s="319"/>
      <c r="AR116" s="319"/>
      <c r="AS116" s="319"/>
      <c r="AT116" s="319"/>
      <c r="AU116" s="319"/>
      <c r="AV116" s="319"/>
      <c r="AW116" s="319"/>
      <c r="AX116" s="319"/>
      <c r="AY116" s="319"/>
      <c r="AZ116" s="319"/>
      <c r="BA116" s="319"/>
      <c r="BB116" s="319"/>
      <c r="BC116" s="319"/>
      <c r="BD116" s="319"/>
      <c r="BE116" s="319"/>
      <c r="BF116" s="319"/>
      <c r="BG116" s="319"/>
      <c r="BH116" s="319"/>
      <c r="BI116" s="319"/>
      <c r="BJ116" s="320"/>
      <c r="BK116" s="311"/>
      <c r="BL116" s="310"/>
      <c r="BM116" s="310"/>
      <c r="BN116" s="310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5"/>
      <c r="CQ116" s="15"/>
      <c r="CR116" s="15"/>
      <c r="CS116" s="15"/>
      <c r="CT116" s="15"/>
      <c r="CU116" s="15"/>
      <c r="CV116" s="4"/>
      <c r="CW116" s="4"/>
      <c r="CX116" s="4"/>
      <c r="CY116" s="4"/>
      <c r="CZ116" s="4"/>
      <c r="DA116" s="3"/>
      <c r="DB116" s="3"/>
      <c r="DC116" s="26"/>
      <c r="DD116" s="106"/>
      <c r="DE116" s="370"/>
      <c r="DF116" s="370"/>
      <c r="DG116" s="370"/>
      <c r="DH116" s="370"/>
      <c r="DI116" s="370"/>
      <c r="DJ116" s="370"/>
      <c r="DK116" s="370"/>
      <c r="DL116" s="370"/>
      <c r="DM116" s="370"/>
      <c r="DN116" s="370"/>
      <c r="DO116" s="370"/>
      <c r="DP116" s="370"/>
      <c r="DQ116" s="370"/>
      <c r="DR116" s="370"/>
      <c r="DS116" s="370"/>
      <c r="DT116" s="370"/>
      <c r="DU116" s="370"/>
      <c r="DV116" s="59"/>
      <c r="DW116" s="365"/>
      <c r="DX116" s="182"/>
      <c r="DY116" s="182"/>
      <c r="DZ116" s="366"/>
      <c r="EA116" s="345"/>
      <c r="EB116" s="342"/>
      <c r="EC116" s="342"/>
      <c r="ED116" s="344"/>
      <c r="EE116" s="342"/>
      <c r="EF116" s="342"/>
      <c r="EG116" s="342"/>
      <c r="EH116" s="342"/>
      <c r="EI116" s="345"/>
      <c r="EJ116" s="342"/>
      <c r="EK116" s="342"/>
      <c r="EL116" s="342"/>
      <c r="EM116" s="343"/>
      <c r="EN116" s="342"/>
      <c r="EO116" s="342"/>
      <c r="EP116" s="344"/>
      <c r="EQ116" s="342"/>
      <c r="ER116" s="342"/>
      <c r="ES116" s="342"/>
      <c r="ET116" s="371"/>
      <c r="EU116" s="345"/>
      <c r="EV116" s="342"/>
      <c r="EW116" s="342"/>
      <c r="EX116" s="342"/>
      <c r="EY116" s="343"/>
      <c r="EZ116" s="342"/>
      <c r="FA116" s="342"/>
      <c r="FB116" s="344"/>
      <c r="FC116" s="342"/>
      <c r="FD116" s="342"/>
      <c r="FE116" s="342"/>
      <c r="FF116" s="371"/>
      <c r="FG116" s="342"/>
      <c r="FH116" s="342"/>
      <c r="FI116" s="342"/>
      <c r="FJ116" s="342"/>
      <c r="FK116" s="343"/>
      <c r="FL116" s="342"/>
      <c r="FM116" s="342"/>
      <c r="FN116" s="344"/>
      <c r="FO116" s="342"/>
      <c r="FP116" s="342"/>
      <c r="FQ116" s="342"/>
      <c r="FR116" s="346"/>
      <c r="FS116" s="26"/>
      <c r="FT116" s="26"/>
      <c r="FU116" s="26"/>
      <c r="FV116" s="26"/>
      <c r="FW116" s="29"/>
      <c r="FX116" s="26"/>
      <c r="FY116" s="26"/>
      <c r="FZ116" s="26"/>
      <c r="GA116" s="106"/>
      <c r="GB116" s="370"/>
      <c r="GC116" s="370"/>
      <c r="GD116" s="370"/>
      <c r="GE116" s="370"/>
      <c r="GF116" s="370"/>
      <c r="GG116" s="370"/>
      <c r="GH116" s="370"/>
      <c r="GI116" s="370"/>
      <c r="GJ116" s="370"/>
      <c r="GK116" s="370"/>
      <c r="GL116" s="370"/>
      <c r="GM116" s="370"/>
      <c r="GN116" s="370"/>
      <c r="GO116" s="370"/>
      <c r="GP116" s="370"/>
      <c r="GQ116" s="370"/>
      <c r="GR116" s="370"/>
      <c r="GS116" s="58"/>
      <c r="GT116" s="365"/>
      <c r="GU116" s="182"/>
      <c r="GV116" s="182"/>
      <c r="GW116" s="366"/>
      <c r="GX116" s="342"/>
      <c r="GY116" s="342"/>
      <c r="GZ116" s="342"/>
      <c r="HA116" s="342"/>
      <c r="HB116" s="343"/>
      <c r="HC116" s="342"/>
      <c r="HD116" s="342"/>
      <c r="HE116" s="371"/>
      <c r="HF116" s="345"/>
      <c r="HG116" s="342"/>
      <c r="HH116" s="342"/>
      <c r="HI116" s="342"/>
      <c r="HJ116" s="343"/>
      <c r="HK116" s="342"/>
      <c r="HL116" s="342"/>
      <c r="HM116" s="344"/>
      <c r="HN116" s="342"/>
      <c r="HO116" s="342"/>
      <c r="HP116" s="342"/>
      <c r="HQ116" s="371"/>
      <c r="HR116" s="342"/>
      <c r="HS116" s="342"/>
      <c r="HT116" s="342"/>
      <c r="HU116" s="342"/>
      <c r="HV116" s="343"/>
      <c r="HW116" s="342"/>
      <c r="HX116" s="342"/>
      <c r="HY116" s="344"/>
      <c r="HZ116" s="342"/>
      <c r="IA116" s="342"/>
      <c r="IB116" s="342"/>
      <c r="IC116" s="342"/>
      <c r="ID116" s="345"/>
      <c r="IE116" s="342"/>
      <c r="IF116" s="342"/>
      <c r="IG116" s="342"/>
      <c r="IH116" s="343"/>
      <c r="II116" s="342"/>
      <c r="IJ116" s="342"/>
      <c r="IK116" s="344"/>
      <c r="IL116" s="342"/>
      <c r="IM116" s="342"/>
      <c r="IN116" s="342"/>
      <c r="IO116" s="346"/>
      <c r="IP116" s="26"/>
      <c r="IQ116" s="26"/>
      <c r="IR116" s="26"/>
      <c r="IS116" s="26"/>
      <c r="IT116" s="29"/>
      <c r="IU116" s="26"/>
      <c r="IV116" s="26"/>
      <c r="IW116" s="26"/>
      <c r="IX116" s="106"/>
      <c r="IY116" s="370"/>
      <c r="IZ116" s="370"/>
      <c r="JA116" s="370"/>
      <c r="JB116" s="370"/>
      <c r="JC116" s="370"/>
      <c r="JD116" s="370"/>
      <c r="JE116" s="370"/>
      <c r="JF116" s="370"/>
      <c r="JG116" s="370"/>
      <c r="JH116" s="370"/>
      <c r="JI116" s="370"/>
      <c r="JJ116" s="370"/>
      <c r="JK116" s="370"/>
      <c r="JL116" s="370"/>
      <c r="JM116" s="370"/>
      <c r="JN116" s="370"/>
      <c r="JO116" s="370"/>
      <c r="JP116" s="58"/>
      <c r="JQ116" s="365"/>
      <c r="JR116" s="182"/>
      <c r="JS116" s="182"/>
      <c r="JT116" s="366"/>
      <c r="JU116" s="342"/>
      <c r="JV116" s="342"/>
      <c r="JW116" s="342"/>
      <c r="JX116" s="342"/>
      <c r="JY116" s="343"/>
      <c r="JZ116" s="342"/>
      <c r="KA116" s="342"/>
      <c r="KB116" s="371"/>
      <c r="KC116" s="345"/>
      <c r="KD116" s="342"/>
      <c r="KE116" s="342"/>
      <c r="KF116" s="342"/>
      <c r="KG116" s="343"/>
      <c r="KH116" s="342"/>
      <c r="KI116" s="342"/>
      <c r="KJ116" s="344"/>
      <c r="KK116" s="342"/>
      <c r="KL116" s="342"/>
      <c r="KM116" s="342"/>
      <c r="KN116" s="371"/>
      <c r="KO116" s="342"/>
      <c r="KP116" s="342"/>
      <c r="KQ116" s="342"/>
      <c r="KR116" s="342"/>
      <c r="KS116" s="343"/>
      <c r="KT116" s="342"/>
      <c r="KU116" s="342"/>
      <c r="KV116" s="344"/>
      <c r="KW116" s="342"/>
      <c r="KX116" s="342"/>
      <c r="KY116" s="342"/>
      <c r="KZ116" s="342"/>
      <c r="LA116" s="345"/>
      <c r="LB116" s="342"/>
      <c r="LC116" s="342"/>
      <c r="LD116" s="342"/>
      <c r="LE116" s="343"/>
      <c r="LF116" s="342"/>
      <c r="LG116" s="342"/>
      <c r="LH116" s="344"/>
      <c r="LI116" s="342"/>
      <c r="LJ116" s="342"/>
      <c r="LK116" s="342"/>
      <c r="LL116" s="346"/>
      <c r="LM116" s="26"/>
      <c r="LN116" s="26"/>
      <c r="LO116" s="26"/>
      <c r="LP116" s="27"/>
      <c r="LQ116" s="28"/>
      <c r="LR116" s="506"/>
      <c r="LS116" s="501"/>
      <c r="LT116" s="501"/>
      <c r="LU116" s="501"/>
      <c r="LV116" s="501"/>
      <c r="LW116" s="502"/>
      <c r="LX116" s="28"/>
      <c r="LY116" s="2"/>
      <c r="LZ116" s="2"/>
    </row>
    <row r="117" spans="1:338" ht="3.75" customHeight="1" x14ac:dyDescent="0.15">
      <c r="A117" s="4"/>
      <c r="B117" s="4"/>
      <c r="C117" s="186"/>
      <c r="D117" s="187"/>
      <c r="E117" s="187"/>
      <c r="F117" s="187"/>
      <c r="G117" s="187"/>
      <c r="H117" s="18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9"/>
      <c r="AH117" s="318"/>
      <c r="AI117" s="319"/>
      <c r="AJ117" s="319"/>
      <c r="AK117" s="319"/>
      <c r="AL117" s="319"/>
      <c r="AM117" s="319"/>
      <c r="AN117" s="319"/>
      <c r="AO117" s="319"/>
      <c r="AP117" s="319"/>
      <c r="AQ117" s="319"/>
      <c r="AR117" s="319"/>
      <c r="AS117" s="319"/>
      <c r="AT117" s="319"/>
      <c r="AU117" s="319"/>
      <c r="AV117" s="319"/>
      <c r="AW117" s="319"/>
      <c r="AX117" s="319"/>
      <c r="AY117" s="319"/>
      <c r="AZ117" s="319"/>
      <c r="BA117" s="319"/>
      <c r="BB117" s="319"/>
      <c r="BC117" s="319"/>
      <c r="BD117" s="319"/>
      <c r="BE117" s="319"/>
      <c r="BF117" s="319"/>
      <c r="BG117" s="319"/>
      <c r="BH117" s="319"/>
      <c r="BI117" s="319"/>
      <c r="BJ117" s="320"/>
      <c r="BK117" s="311"/>
      <c r="BL117" s="308"/>
      <c r="BM117" s="308"/>
      <c r="BN117" s="308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5"/>
      <c r="CQ117" s="15"/>
      <c r="CR117" s="15"/>
      <c r="CS117" s="15"/>
      <c r="CT117" s="15"/>
      <c r="CU117" s="15"/>
      <c r="CV117" s="4"/>
      <c r="CW117" s="4"/>
      <c r="CX117" s="4"/>
      <c r="CY117" s="4"/>
      <c r="CZ117" s="4"/>
      <c r="DA117" s="3"/>
      <c r="DB117" s="3"/>
      <c r="DC117" s="26"/>
      <c r="DD117" s="106"/>
      <c r="DE117" s="370"/>
      <c r="DF117" s="370"/>
      <c r="DG117" s="370"/>
      <c r="DH117" s="370"/>
      <c r="DI117" s="370"/>
      <c r="DJ117" s="370"/>
      <c r="DK117" s="370"/>
      <c r="DL117" s="370"/>
      <c r="DM117" s="370"/>
      <c r="DN117" s="370"/>
      <c r="DO117" s="370"/>
      <c r="DP117" s="370"/>
      <c r="DQ117" s="370"/>
      <c r="DR117" s="370"/>
      <c r="DS117" s="370"/>
      <c r="DT117" s="370"/>
      <c r="DU117" s="370"/>
      <c r="DV117" s="59"/>
      <c r="DW117" s="365"/>
      <c r="DX117" s="182"/>
      <c r="DY117" s="182"/>
      <c r="DZ117" s="366"/>
      <c r="EA117" s="345"/>
      <c r="EB117" s="342"/>
      <c r="EC117" s="342"/>
      <c r="ED117" s="344"/>
      <c r="EE117" s="342"/>
      <c r="EF117" s="342"/>
      <c r="EG117" s="342"/>
      <c r="EH117" s="342"/>
      <c r="EI117" s="345"/>
      <c r="EJ117" s="342"/>
      <c r="EK117" s="342"/>
      <c r="EL117" s="342"/>
      <c r="EM117" s="343"/>
      <c r="EN117" s="342"/>
      <c r="EO117" s="342"/>
      <c r="EP117" s="344"/>
      <c r="EQ117" s="342"/>
      <c r="ER117" s="342"/>
      <c r="ES117" s="342"/>
      <c r="ET117" s="371"/>
      <c r="EU117" s="345"/>
      <c r="EV117" s="342"/>
      <c r="EW117" s="342"/>
      <c r="EX117" s="342"/>
      <c r="EY117" s="343"/>
      <c r="EZ117" s="342"/>
      <c r="FA117" s="342"/>
      <c r="FB117" s="344"/>
      <c r="FC117" s="342"/>
      <c r="FD117" s="342"/>
      <c r="FE117" s="342"/>
      <c r="FF117" s="371"/>
      <c r="FG117" s="342"/>
      <c r="FH117" s="342"/>
      <c r="FI117" s="342"/>
      <c r="FJ117" s="342"/>
      <c r="FK117" s="343"/>
      <c r="FL117" s="342"/>
      <c r="FM117" s="342"/>
      <c r="FN117" s="344"/>
      <c r="FO117" s="342"/>
      <c r="FP117" s="342"/>
      <c r="FQ117" s="342"/>
      <c r="FR117" s="346"/>
      <c r="FS117" s="26"/>
      <c r="FT117" s="26"/>
      <c r="FU117" s="26"/>
      <c r="FV117" s="26"/>
      <c r="FW117" s="29"/>
      <c r="FX117" s="26"/>
      <c r="FY117" s="26"/>
      <c r="FZ117" s="26"/>
      <c r="GA117" s="106"/>
      <c r="GB117" s="370"/>
      <c r="GC117" s="370"/>
      <c r="GD117" s="370"/>
      <c r="GE117" s="370"/>
      <c r="GF117" s="370"/>
      <c r="GG117" s="370"/>
      <c r="GH117" s="370"/>
      <c r="GI117" s="370"/>
      <c r="GJ117" s="370"/>
      <c r="GK117" s="370"/>
      <c r="GL117" s="370"/>
      <c r="GM117" s="370"/>
      <c r="GN117" s="370"/>
      <c r="GO117" s="370"/>
      <c r="GP117" s="370"/>
      <c r="GQ117" s="370"/>
      <c r="GR117" s="370"/>
      <c r="GS117" s="58"/>
      <c r="GT117" s="365"/>
      <c r="GU117" s="182"/>
      <c r="GV117" s="182"/>
      <c r="GW117" s="366"/>
      <c r="GX117" s="342"/>
      <c r="GY117" s="342"/>
      <c r="GZ117" s="342"/>
      <c r="HA117" s="342"/>
      <c r="HB117" s="343"/>
      <c r="HC117" s="342"/>
      <c r="HD117" s="342"/>
      <c r="HE117" s="371"/>
      <c r="HF117" s="345"/>
      <c r="HG117" s="342"/>
      <c r="HH117" s="342"/>
      <c r="HI117" s="342"/>
      <c r="HJ117" s="343"/>
      <c r="HK117" s="342"/>
      <c r="HL117" s="342"/>
      <c r="HM117" s="344"/>
      <c r="HN117" s="342"/>
      <c r="HO117" s="342"/>
      <c r="HP117" s="342"/>
      <c r="HQ117" s="371"/>
      <c r="HR117" s="342"/>
      <c r="HS117" s="342"/>
      <c r="HT117" s="342"/>
      <c r="HU117" s="342"/>
      <c r="HV117" s="343"/>
      <c r="HW117" s="342"/>
      <c r="HX117" s="342"/>
      <c r="HY117" s="344"/>
      <c r="HZ117" s="342"/>
      <c r="IA117" s="342"/>
      <c r="IB117" s="342"/>
      <c r="IC117" s="342"/>
      <c r="ID117" s="345"/>
      <c r="IE117" s="342"/>
      <c r="IF117" s="342"/>
      <c r="IG117" s="342"/>
      <c r="IH117" s="343"/>
      <c r="II117" s="342"/>
      <c r="IJ117" s="342"/>
      <c r="IK117" s="344"/>
      <c r="IL117" s="342"/>
      <c r="IM117" s="342"/>
      <c r="IN117" s="342"/>
      <c r="IO117" s="346"/>
      <c r="IP117" s="26"/>
      <c r="IQ117" s="26"/>
      <c r="IR117" s="26"/>
      <c r="IS117" s="26"/>
      <c r="IT117" s="29"/>
      <c r="IU117" s="26"/>
      <c r="IV117" s="26"/>
      <c r="IW117" s="26"/>
      <c r="IX117" s="106"/>
      <c r="IY117" s="370"/>
      <c r="IZ117" s="370"/>
      <c r="JA117" s="370"/>
      <c r="JB117" s="370"/>
      <c r="JC117" s="370"/>
      <c r="JD117" s="370"/>
      <c r="JE117" s="370"/>
      <c r="JF117" s="370"/>
      <c r="JG117" s="370"/>
      <c r="JH117" s="370"/>
      <c r="JI117" s="370"/>
      <c r="JJ117" s="370"/>
      <c r="JK117" s="370"/>
      <c r="JL117" s="370"/>
      <c r="JM117" s="370"/>
      <c r="JN117" s="370"/>
      <c r="JO117" s="370"/>
      <c r="JP117" s="58"/>
      <c r="JQ117" s="365"/>
      <c r="JR117" s="182"/>
      <c r="JS117" s="182"/>
      <c r="JT117" s="366"/>
      <c r="JU117" s="342"/>
      <c r="JV117" s="342"/>
      <c r="JW117" s="342"/>
      <c r="JX117" s="342"/>
      <c r="JY117" s="343"/>
      <c r="JZ117" s="342"/>
      <c r="KA117" s="342"/>
      <c r="KB117" s="371"/>
      <c r="KC117" s="345"/>
      <c r="KD117" s="342"/>
      <c r="KE117" s="342"/>
      <c r="KF117" s="342"/>
      <c r="KG117" s="343"/>
      <c r="KH117" s="342"/>
      <c r="KI117" s="342"/>
      <c r="KJ117" s="344"/>
      <c r="KK117" s="342"/>
      <c r="KL117" s="342"/>
      <c r="KM117" s="342"/>
      <c r="KN117" s="371"/>
      <c r="KO117" s="342"/>
      <c r="KP117" s="342"/>
      <c r="KQ117" s="342"/>
      <c r="KR117" s="342"/>
      <c r="KS117" s="343"/>
      <c r="KT117" s="342"/>
      <c r="KU117" s="342"/>
      <c r="KV117" s="344"/>
      <c r="KW117" s="342"/>
      <c r="KX117" s="342"/>
      <c r="KY117" s="342"/>
      <c r="KZ117" s="342"/>
      <c r="LA117" s="345"/>
      <c r="LB117" s="342"/>
      <c r="LC117" s="342"/>
      <c r="LD117" s="342"/>
      <c r="LE117" s="343"/>
      <c r="LF117" s="342"/>
      <c r="LG117" s="342"/>
      <c r="LH117" s="344"/>
      <c r="LI117" s="342"/>
      <c r="LJ117" s="342"/>
      <c r="LK117" s="342"/>
      <c r="LL117" s="346"/>
      <c r="LM117" s="26"/>
      <c r="LN117" s="26"/>
      <c r="LO117" s="26"/>
      <c r="LP117" s="27"/>
      <c r="LQ117" s="28"/>
      <c r="LR117" s="506"/>
      <c r="LS117" s="501"/>
      <c r="LT117" s="501"/>
      <c r="LU117" s="501"/>
      <c r="LV117" s="501"/>
      <c r="LW117" s="502"/>
      <c r="LX117" s="28"/>
      <c r="LY117" s="2"/>
      <c r="LZ117" s="2"/>
    </row>
    <row r="118" spans="1:338" ht="3.75" customHeight="1" x14ac:dyDescent="0.15">
      <c r="A118" s="4"/>
      <c r="B118" s="4"/>
      <c r="C118" s="186"/>
      <c r="D118" s="187"/>
      <c r="E118" s="187"/>
      <c r="F118" s="187"/>
      <c r="G118" s="187"/>
      <c r="H118" s="18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9"/>
      <c r="AH118" s="318"/>
      <c r="AI118" s="319"/>
      <c r="AJ118" s="319"/>
      <c r="AK118" s="319"/>
      <c r="AL118" s="319"/>
      <c r="AM118" s="319"/>
      <c r="AN118" s="319"/>
      <c r="AO118" s="319"/>
      <c r="AP118" s="319"/>
      <c r="AQ118" s="319"/>
      <c r="AR118" s="319"/>
      <c r="AS118" s="319"/>
      <c r="AT118" s="319"/>
      <c r="AU118" s="319"/>
      <c r="AV118" s="319"/>
      <c r="AW118" s="319"/>
      <c r="AX118" s="319"/>
      <c r="AY118" s="319"/>
      <c r="AZ118" s="319"/>
      <c r="BA118" s="319"/>
      <c r="BB118" s="319"/>
      <c r="BC118" s="319"/>
      <c r="BD118" s="319"/>
      <c r="BE118" s="319"/>
      <c r="BF118" s="319"/>
      <c r="BG118" s="319"/>
      <c r="BH118" s="319"/>
      <c r="BI118" s="319"/>
      <c r="BJ118" s="320"/>
      <c r="BK118" s="311"/>
      <c r="BL118" s="308"/>
      <c r="BM118" s="308"/>
      <c r="BN118" s="308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5"/>
      <c r="CQ118" s="15"/>
      <c r="CR118" s="15"/>
      <c r="CS118" s="15"/>
      <c r="CT118" s="15"/>
      <c r="CU118" s="15"/>
      <c r="CV118" s="4"/>
      <c r="CW118" s="4"/>
      <c r="CX118" s="4"/>
      <c r="CY118" s="4"/>
      <c r="CZ118" s="4"/>
      <c r="DA118" s="3"/>
      <c r="DB118" s="3"/>
      <c r="DC118" s="26"/>
      <c r="DD118" s="106"/>
      <c r="DE118" s="370"/>
      <c r="DF118" s="370"/>
      <c r="DG118" s="370"/>
      <c r="DH118" s="370"/>
      <c r="DI118" s="370"/>
      <c r="DJ118" s="370"/>
      <c r="DK118" s="370"/>
      <c r="DL118" s="370"/>
      <c r="DM118" s="370"/>
      <c r="DN118" s="370"/>
      <c r="DO118" s="370"/>
      <c r="DP118" s="370"/>
      <c r="DQ118" s="370"/>
      <c r="DR118" s="370"/>
      <c r="DS118" s="370"/>
      <c r="DT118" s="370"/>
      <c r="DU118" s="370"/>
      <c r="DV118" s="59"/>
      <c r="DW118" s="365"/>
      <c r="DX118" s="182"/>
      <c r="DY118" s="182"/>
      <c r="DZ118" s="366"/>
      <c r="EA118" s="345"/>
      <c r="EB118" s="342"/>
      <c r="EC118" s="342"/>
      <c r="ED118" s="344"/>
      <c r="EE118" s="342"/>
      <c r="EF118" s="342"/>
      <c r="EG118" s="342"/>
      <c r="EH118" s="342"/>
      <c r="EI118" s="345"/>
      <c r="EJ118" s="342"/>
      <c r="EK118" s="342"/>
      <c r="EL118" s="342"/>
      <c r="EM118" s="343"/>
      <c r="EN118" s="342"/>
      <c r="EO118" s="342"/>
      <c r="EP118" s="344"/>
      <c r="EQ118" s="342"/>
      <c r="ER118" s="342"/>
      <c r="ES118" s="342"/>
      <c r="ET118" s="371"/>
      <c r="EU118" s="345"/>
      <c r="EV118" s="342"/>
      <c r="EW118" s="342"/>
      <c r="EX118" s="342"/>
      <c r="EY118" s="343"/>
      <c r="EZ118" s="342"/>
      <c r="FA118" s="342"/>
      <c r="FB118" s="344"/>
      <c r="FC118" s="342"/>
      <c r="FD118" s="342"/>
      <c r="FE118" s="342"/>
      <c r="FF118" s="371"/>
      <c r="FG118" s="342"/>
      <c r="FH118" s="342"/>
      <c r="FI118" s="342"/>
      <c r="FJ118" s="342"/>
      <c r="FK118" s="343"/>
      <c r="FL118" s="342"/>
      <c r="FM118" s="342"/>
      <c r="FN118" s="344"/>
      <c r="FO118" s="342"/>
      <c r="FP118" s="342"/>
      <c r="FQ118" s="342"/>
      <c r="FR118" s="346"/>
      <c r="FS118" s="26"/>
      <c r="FT118" s="26"/>
      <c r="FU118" s="26"/>
      <c r="FV118" s="26"/>
      <c r="FW118" s="29"/>
      <c r="FX118" s="26"/>
      <c r="FY118" s="26"/>
      <c r="FZ118" s="26"/>
      <c r="GA118" s="106"/>
      <c r="GB118" s="370"/>
      <c r="GC118" s="370"/>
      <c r="GD118" s="370"/>
      <c r="GE118" s="370"/>
      <c r="GF118" s="370"/>
      <c r="GG118" s="370"/>
      <c r="GH118" s="370"/>
      <c r="GI118" s="370"/>
      <c r="GJ118" s="370"/>
      <c r="GK118" s="370"/>
      <c r="GL118" s="370"/>
      <c r="GM118" s="370"/>
      <c r="GN118" s="370"/>
      <c r="GO118" s="370"/>
      <c r="GP118" s="370"/>
      <c r="GQ118" s="370"/>
      <c r="GR118" s="370"/>
      <c r="GS118" s="58"/>
      <c r="GT118" s="365"/>
      <c r="GU118" s="182"/>
      <c r="GV118" s="182"/>
      <c r="GW118" s="366"/>
      <c r="GX118" s="342"/>
      <c r="GY118" s="342"/>
      <c r="GZ118" s="342"/>
      <c r="HA118" s="342"/>
      <c r="HB118" s="343"/>
      <c r="HC118" s="342"/>
      <c r="HD118" s="342"/>
      <c r="HE118" s="371"/>
      <c r="HF118" s="345"/>
      <c r="HG118" s="342"/>
      <c r="HH118" s="342"/>
      <c r="HI118" s="342"/>
      <c r="HJ118" s="343"/>
      <c r="HK118" s="342"/>
      <c r="HL118" s="342"/>
      <c r="HM118" s="344"/>
      <c r="HN118" s="342"/>
      <c r="HO118" s="342"/>
      <c r="HP118" s="342"/>
      <c r="HQ118" s="371"/>
      <c r="HR118" s="342"/>
      <c r="HS118" s="342"/>
      <c r="HT118" s="342"/>
      <c r="HU118" s="342"/>
      <c r="HV118" s="343"/>
      <c r="HW118" s="342"/>
      <c r="HX118" s="342"/>
      <c r="HY118" s="344"/>
      <c r="HZ118" s="342"/>
      <c r="IA118" s="342"/>
      <c r="IB118" s="342"/>
      <c r="IC118" s="342"/>
      <c r="ID118" s="345"/>
      <c r="IE118" s="342"/>
      <c r="IF118" s="342"/>
      <c r="IG118" s="342"/>
      <c r="IH118" s="343"/>
      <c r="II118" s="342"/>
      <c r="IJ118" s="342"/>
      <c r="IK118" s="344"/>
      <c r="IL118" s="342"/>
      <c r="IM118" s="342"/>
      <c r="IN118" s="342"/>
      <c r="IO118" s="346"/>
      <c r="IP118" s="26"/>
      <c r="IQ118" s="26"/>
      <c r="IR118" s="26"/>
      <c r="IS118" s="26"/>
      <c r="IT118" s="29"/>
      <c r="IU118" s="26"/>
      <c r="IV118" s="26"/>
      <c r="IW118" s="26"/>
      <c r="IX118" s="106"/>
      <c r="IY118" s="370"/>
      <c r="IZ118" s="370"/>
      <c r="JA118" s="370"/>
      <c r="JB118" s="370"/>
      <c r="JC118" s="370"/>
      <c r="JD118" s="370"/>
      <c r="JE118" s="370"/>
      <c r="JF118" s="370"/>
      <c r="JG118" s="370"/>
      <c r="JH118" s="370"/>
      <c r="JI118" s="370"/>
      <c r="JJ118" s="370"/>
      <c r="JK118" s="370"/>
      <c r="JL118" s="370"/>
      <c r="JM118" s="370"/>
      <c r="JN118" s="370"/>
      <c r="JO118" s="370"/>
      <c r="JP118" s="58"/>
      <c r="JQ118" s="365"/>
      <c r="JR118" s="182"/>
      <c r="JS118" s="182"/>
      <c r="JT118" s="366"/>
      <c r="JU118" s="342"/>
      <c r="JV118" s="342"/>
      <c r="JW118" s="342"/>
      <c r="JX118" s="342"/>
      <c r="JY118" s="343"/>
      <c r="JZ118" s="342"/>
      <c r="KA118" s="342"/>
      <c r="KB118" s="371"/>
      <c r="KC118" s="345"/>
      <c r="KD118" s="342"/>
      <c r="KE118" s="342"/>
      <c r="KF118" s="342"/>
      <c r="KG118" s="343"/>
      <c r="KH118" s="342"/>
      <c r="KI118" s="342"/>
      <c r="KJ118" s="344"/>
      <c r="KK118" s="342"/>
      <c r="KL118" s="342"/>
      <c r="KM118" s="342"/>
      <c r="KN118" s="371"/>
      <c r="KO118" s="342"/>
      <c r="KP118" s="342"/>
      <c r="KQ118" s="342"/>
      <c r="KR118" s="342"/>
      <c r="KS118" s="343"/>
      <c r="KT118" s="342"/>
      <c r="KU118" s="342"/>
      <c r="KV118" s="344"/>
      <c r="KW118" s="342"/>
      <c r="KX118" s="342"/>
      <c r="KY118" s="342"/>
      <c r="KZ118" s="342"/>
      <c r="LA118" s="345"/>
      <c r="LB118" s="342"/>
      <c r="LC118" s="342"/>
      <c r="LD118" s="342"/>
      <c r="LE118" s="343"/>
      <c r="LF118" s="342"/>
      <c r="LG118" s="342"/>
      <c r="LH118" s="344"/>
      <c r="LI118" s="342"/>
      <c r="LJ118" s="342"/>
      <c r="LK118" s="342"/>
      <c r="LL118" s="346"/>
      <c r="LM118" s="26"/>
      <c r="LN118" s="26"/>
      <c r="LO118" s="26"/>
      <c r="LP118" s="27"/>
      <c r="LQ118" s="28"/>
      <c r="LR118" s="506"/>
      <c r="LS118" s="501"/>
      <c r="LT118" s="501"/>
      <c r="LU118" s="501"/>
      <c r="LV118" s="501"/>
      <c r="LW118" s="502"/>
      <c r="LX118" s="28"/>
      <c r="LY118" s="2"/>
      <c r="LZ118" s="2"/>
    </row>
    <row r="119" spans="1:338" ht="3.75" customHeight="1" x14ac:dyDescent="0.15">
      <c r="A119" s="4"/>
      <c r="B119" s="4"/>
      <c r="C119" s="186"/>
      <c r="D119" s="187"/>
      <c r="E119" s="187"/>
      <c r="F119" s="187"/>
      <c r="G119" s="187"/>
      <c r="H119" s="18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9"/>
      <c r="AH119" s="318"/>
      <c r="AI119" s="319"/>
      <c r="AJ119" s="319"/>
      <c r="AK119" s="319"/>
      <c r="AL119" s="319"/>
      <c r="AM119" s="319"/>
      <c r="AN119" s="319"/>
      <c r="AO119" s="319"/>
      <c r="AP119" s="319"/>
      <c r="AQ119" s="319"/>
      <c r="AR119" s="319"/>
      <c r="AS119" s="319"/>
      <c r="AT119" s="319"/>
      <c r="AU119" s="319"/>
      <c r="AV119" s="319"/>
      <c r="AW119" s="319"/>
      <c r="AX119" s="319"/>
      <c r="AY119" s="319"/>
      <c r="AZ119" s="319"/>
      <c r="BA119" s="319"/>
      <c r="BB119" s="319"/>
      <c r="BC119" s="319"/>
      <c r="BD119" s="319"/>
      <c r="BE119" s="319"/>
      <c r="BF119" s="319"/>
      <c r="BG119" s="319"/>
      <c r="BH119" s="319"/>
      <c r="BI119" s="319"/>
      <c r="BJ119" s="320"/>
      <c r="BK119" s="311"/>
      <c r="BL119" s="308"/>
      <c r="BM119" s="308"/>
      <c r="BN119" s="308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5"/>
      <c r="CQ119" s="15"/>
      <c r="CR119" s="15"/>
      <c r="CS119" s="15"/>
      <c r="CT119" s="15"/>
      <c r="CU119" s="15"/>
      <c r="CV119" s="4"/>
      <c r="CW119" s="4"/>
      <c r="CX119" s="4"/>
      <c r="CY119" s="4"/>
      <c r="CZ119" s="4"/>
      <c r="DA119" s="3"/>
      <c r="DB119" s="3"/>
      <c r="DC119" s="26"/>
      <c r="DD119" s="106"/>
      <c r="DE119" s="370"/>
      <c r="DF119" s="370"/>
      <c r="DG119" s="370"/>
      <c r="DH119" s="370"/>
      <c r="DI119" s="370"/>
      <c r="DJ119" s="370"/>
      <c r="DK119" s="370"/>
      <c r="DL119" s="370"/>
      <c r="DM119" s="370"/>
      <c r="DN119" s="370"/>
      <c r="DO119" s="370"/>
      <c r="DP119" s="370"/>
      <c r="DQ119" s="370"/>
      <c r="DR119" s="370"/>
      <c r="DS119" s="370"/>
      <c r="DT119" s="370"/>
      <c r="DU119" s="370"/>
      <c r="DV119" s="59"/>
      <c r="DW119" s="365"/>
      <c r="DX119" s="182"/>
      <c r="DY119" s="182"/>
      <c r="DZ119" s="366"/>
      <c r="EA119" s="345"/>
      <c r="EB119" s="342"/>
      <c r="EC119" s="342"/>
      <c r="ED119" s="344"/>
      <c r="EE119" s="342"/>
      <c r="EF119" s="342"/>
      <c r="EG119" s="342"/>
      <c r="EH119" s="342"/>
      <c r="EI119" s="345"/>
      <c r="EJ119" s="342"/>
      <c r="EK119" s="342"/>
      <c r="EL119" s="342"/>
      <c r="EM119" s="343"/>
      <c r="EN119" s="342"/>
      <c r="EO119" s="342"/>
      <c r="EP119" s="344"/>
      <c r="EQ119" s="342"/>
      <c r="ER119" s="342"/>
      <c r="ES119" s="342"/>
      <c r="ET119" s="371"/>
      <c r="EU119" s="345"/>
      <c r="EV119" s="342"/>
      <c r="EW119" s="342"/>
      <c r="EX119" s="342"/>
      <c r="EY119" s="343"/>
      <c r="EZ119" s="342"/>
      <c r="FA119" s="342"/>
      <c r="FB119" s="344"/>
      <c r="FC119" s="342"/>
      <c r="FD119" s="342"/>
      <c r="FE119" s="342"/>
      <c r="FF119" s="371"/>
      <c r="FG119" s="342"/>
      <c r="FH119" s="342"/>
      <c r="FI119" s="342"/>
      <c r="FJ119" s="342"/>
      <c r="FK119" s="343"/>
      <c r="FL119" s="342"/>
      <c r="FM119" s="342"/>
      <c r="FN119" s="344"/>
      <c r="FO119" s="342"/>
      <c r="FP119" s="342"/>
      <c r="FQ119" s="342"/>
      <c r="FR119" s="346"/>
      <c r="FS119" s="26"/>
      <c r="FT119" s="26"/>
      <c r="FU119" s="26"/>
      <c r="FV119" s="26"/>
      <c r="FW119" s="29"/>
      <c r="FX119" s="26"/>
      <c r="FY119" s="26"/>
      <c r="FZ119" s="26"/>
      <c r="GA119" s="106"/>
      <c r="GB119" s="370"/>
      <c r="GC119" s="370"/>
      <c r="GD119" s="370"/>
      <c r="GE119" s="370"/>
      <c r="GF119" s="370"/>
      <c r="GG119" s="370"/>
      <c r="GH119" s="370"/>
      <c r="GI119" s="370"/>
      <c r="GJ119" s="370"/>
      <c r="GK119" s="370"/>
      <c r="GL119" s="370"/>
      <c r="GM119" s="370"/>
      <c r="GN119" s="370"/>
      <c r="GO119" s="370"/>
      <c r="GP119" s="370"/>
      <c r="GQ119" s="370"/>
      <c r="GR119" s="370"/>
      <c r="GS119" s="58"/>
      <c r="GT119" s="365"/>
      <c r="GU119" s="182"/>
      <c r="GV119" s="182"/>
      <c r="GW119" s="366"/>
      <c r="GX119" s="342"/>
      <c r="GY119" s="342"/>
      <c r="GZ119" s="342"/>
      <c r="HA119" s="342"/>
      <c r="HB119" s="343"/>
      <c r="HC119" s="342"/>
      <c r="HD119" s="342"/>
      <c r="HE119" s="371"/>
      <c r="HF119" s="345"/>
      <c r="HG119" s="342"/>
      <c r="HH119" s="342"/>
      <c r="HI119" s="342"/>
      <c r="HJ119" s="343"/>
      <c r="HK119" s="342"/>
      <c r="HL119" s="342"/>
      <c r="HM119" s="344"/>
      <c r="HN119" s="342"/>
      <c r="HO119" s="342"/>
      <c r="HP119" s="342"/>
      <c r="HQ119" s="371"/>
      <c r="HR119" s="342"/>
      <c r="HS119" s="342"/>
      <c r="HT119" s="342"/>
      <c r="HU119" s="342"/>
      <c r="HV119" s="343"/>
      <c r="HW119" s="342"/>
      <c r="HX119" s="342"/>
      <c r="HY119" s="344"/>
      <c r="HZ119" s="342"/>
      <c r="IA119" s="342"/>
      <c r="IB119" s="342"/>
      <c r="IC119" s="342"/>
      <c r="ID119" s="345"/>
      <c r="IE119" s="342"/>
      <c r="IF119" s="342"/>
      <c r="IG119" s="342"/>
      <c r="IH119" s="343"/>
      <c r="II119" s="342"/>
      <c r="IJ119" s="342"/>
      <c r="IK119" s="344"/>
      <c r="IL119" s="342"/>
      <c r="IM119" s="342"/>
      <c r="IN119" s="342"/>
      <c r="IO119" s="346"/>
      <c r="IP119" s="26"/>
      <c r="IQ119" s="26"/>
      <c r="IR119" s="26"/>
      <c r="IS119" s="26"/>
      <c r="IT119" s="29"/>
      <c r="IU119" s="26"/>
      <c r="IV119" s="26"/>
      <c r="IW119" s="26"/>
      <c r="IX119" s="106"/>
      <c r="IY119" s="370"/>
      <c r="IZ119" s="370"/>
      <c r="JA119" s="370"/>
      <c r="JB119" s="370"/>
      <c r="JC119" s="370"/>
      <c r="JD119" s="370"/>
      <c r="JE119" s="370"/>
      <c r="JF119" s="370"/>
      <c r="JG119" s="370"/>
      <c r="JH119" s="370"/>
      <c r="JI119" s="370"/>
      <c r="JJ119" s="370"/>
      <c r="JK119" s="370"/>
      <c r="JL119" s="370"/>
      <c r="JM119" s="370"/>
      <c r="JN119" s="370"/>
      <c r="JO119" s="370"/>
      <c r="JP119" s="58"/>
      <c r="JQ119" s="365"/>
      <c r="JR119" s="182"/>
      <c r="JS119" s="182"/>
      <c r="JT119" s="366"/>
      <c r="JU119" s="342"/>
      <c r="JV119" s="342"/>
      <c r="JW119" s="342"/>
      <c r="JX119" s="342"/>
      <c r="JY119" s="343"/>
      <c r="JZ119" s="342"/>
      <c r="KA119" s="342"/>
      <c r="KB119" s="371"/>
      <c r="KC119" s="345"/>
      <c r="KD119" s="342"/>
      <c r="KE119" s="342"/>
      <c r="KF119" s="342"/>
      <c r="KG119" s="343"/>
      <c r="KH119" s="342"/>
      <c r="KI119" s="342"/>
      <c r="KJ119" s="344"/>
      <c r="KK119" s="342"/>
      <c r="KL119" s="342"/>
      <c r="KM119" s="342"/>
      <c r="KN119" s="371"/>
      <c r="KO119" s="342"/>
      <c r="KP119" s="342"/>
      <c r="KQ119" s="342"/>
      <c r="KR119" s="342"/>
      <c r="KS119" s="343"/>
      <c r="KT119" s="342"/>
      <c r="KU119" s="342"/>
      <c r="KV119" s="344"/>
      <c r="KW119" s="342"/>
      <c r="KX119" s="342"/>
      <c r="KY119" s="342"/>
      <c r="KZ119" s="342"/>
      <c r="LA119" s="345"/>
      <c r="LB119" s="342"/>
      <c r="LC119" s="342"/>
      <c r="LD119" s="342"/>
      <c r="LE119" s="343"/>
      <c r="LF119" s="342"/>
      <c r="LG119" s="342"/>
      <c r="LH119" s="344"/>
      <c r="LI119" s="342"/>
      <c r="LJ119" s="342"/>
      <c r="LK119" s="342"/>
      <c r="LL119" s="346"/>
      <c r="LM119" s="26"/>
      <c r="LN119" s="26"/>
      <c r="LO119" s="26"/>
      <c r="LP119" s="27"/>
      <c r="LQ119" s="28"/>
      <c r="LR119" s="506"/>
      <c r="LS119" s="501"/>
      <c r="LT119" s="501"/>
      <c r="LU119" s="501"/>
      <c r="LV119" s="501"/>
      <c r="LW119" s="502"/>
      <c r="LX119" s="28"/>
      <c r="LY119" s="2"/>
      <c r="LZ119" s="2"/>
    </row>
    <row r="120" spans="1:338" ht="3.75" customHeight="1" thickBot="1" x14ac:dyDescent="0.2">
      <c r="A120" s="4"/>
      <c r="B120" s="4"/>
      <c r="C120" s="186"/>
      <c r="D120" s="187"/>
      <c r="E120" s="187"/>
      <c r="F120" s="187"/>
      <c r="G120" s="187"/>
      <c r="H120" s="18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9"/>
      <c r="AH120" s="318"/>
      <c r="AI120" s="319"/>
      <c r="AJ120" s="319"/>
      <c r="AK120" s="319"/>
      <c r="AL120" s="319"/>
      <c r="AM120" s="319"/>
      <c r="AN120" s="319"/>
      <c r="AO120" s="319"/>
      <c r="AP120" s="319"/>
      <c r="AQ120" s="319"/>
      <c r="AR120" s="319"/>
      <c r="AS120" s="319"/>
      <c r="AT120" s="319"/>
      <c r="AU120" s="319"/>
      <c r="AV120" s="319"/>
      <c r="AW120" s="319"/>
      <c r="AX120" s="319"/>
      <c r="AY120" s="319"/>
      <c r="AZ120" s="319"/>
      <c r="BA120" s="319"/>
      <c r="BB120" s="319"/>
      <c r="BC120" s="319"/>
      <c r="BD120" s="319"/>
      <c r="BE120" s="319"/>
      <c r="BF120" s="319"/>
      <c r="BG120" s="319"/>
      <c r="BH120" s="319"/>
      <c r="BI120" s="319"/>
      <c r="BJ120" s="320"/>
      <c r="BK120" s="311"/>
      <c r="BL120" s="308"/>
      <c r="BM120" s="308"/>
      <c r="BN120" s="308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5"/>
      <c r="CQ120" s="15"/>
      <c r="CR120" s="15"/>
      <c r="CS120" s="15"/>
      <c r="CT120" s="15"/>
      <c r="CU120" s="15"/>
      <c r="CV120" s="4"/>
      <c r="CW120" s="4"/>
      <c r="CX120" s="4"/>
      <c r="CY120" s="4"/>
      <c r="CZ120" s="4"/>
      <c r="DA120" s="3"/>
      <c r="DB120" s="3"/>
      <c r="DC120" s="26"/>
      <c r="DD120" s="108"/>
      <c r="DE120" s="109"/>
      <c r="DF120" s="109"/>
      <c r="DG120" s="109"/>
      <c r="DH120" s="109"/>
      <c r="DI120" s="109"/>
      <c r="DJ120" s="109"/>
      <c r="DK120" s="109"/>
      <c r="DL120" s="109"/>
      <c r="DM120" s="109"/>
      <c r="DN120" s="109"/>
      <c r="DO120" s="109"/>
      <c r="DP120" s="109"/>
      <c r="DQ120" s="109"/>
      <c r="DR120" s="109"/>
      <c r="DS120" s="109"/>
      <c r="DT120" s="109"/>
      <c r="DU120" s="109"/>
      <c r="DV120" s="110"/>
      <c r="DW120" s="367"/>
      <c r="DX120" s="368"/>
      <c r="DY120" s="368"/>
      <c r="DZ120" s="369"/>
      <c r="EA120" s="111"/>
      <c r="EB120" s="112"/>
      <c r="EC120" s="112"/>
      <c r="ED120" s="113"/>
      <c r="EE120" s="114"/>
      <c r="EF120" s="114"/>
      <c r="EG120" s="114"/>
      <c r="EH120" s="114"/>
      <c r="EI120" s="115"/>
      <c r="EJ120" s="114"/>
      <c r="EK120" s="114"/>
      <c r="EL120" s="114"/>
      <c r="EM120" s="116"/>
      <c r="EN120" s="114"/>
      <c r="EO120" s="114"/>
      <c r="EP120" s="117"/>
      <c r="EQ120" s="114"/>
      <c r="ER120" s="114"/>
      <c r="ES120" s="114"/>
      <c r="ET120" s="118"/>
      <c r="EU120" s="115"/>
      <c r="EV120" s="114"/>
      <c r="EW120" s="114"/>
      <c r="EX120" s="114"/>
      <c r="EY120" s="116"/>
      <c r="EZ120" s="114"/>
      <c r="FA120" s="114"/>
      <c r="FB120" s="117"/>
      <c r="FC120" s="114"/>
      <c r="FD120" s="114"/>
      <c r="FE120" s="114"/>
      <c r="FF120" s="118"/>
      <c r="FG120" s="114"/>
      <c r="FH120" s="114"/>
      <c r="FI120" s="114"/>
      <c r="FJ120" s="114"/>
      <c r="FK120" s="116"/>
      <c r="FL120" s="114"/>
      <c r="FM120" s="114"/>
      <c r="FN120" s="117"/>
      <c r="FO120" s="114"/>
      <c r="FP120" s="114"/>
      <c r="FQ120" s="114"/>
      <c r="FR120" s="119"/>
      <c r="FS120" s="26"/>
      <c r="FT120" s="26"/>
      <c r="FU120" s="26"/>
      <c r="FV120" s="26"/>
      <c r="FW120" s="29"/>
      <c r="FX120" s="26"/>
      <c r="FY120" s="26"/>
      <c r="FZ120" s="26"/>
      <c r="GA120" s="108"/>
      <c r="GB120" s="109"/>
      <c r="GC120" s="109"/>
      <c r="GD120" s="109"/>
      <c r="GE120" s="109"/>
      <c r="GF120" s="109"/>
      <c r="GG120" s="109"/>
      <c r="GH120" s="109"/>
      <c r="GI120" s="109"/>
      <c r="GJ120" s="109"/>
      <c r="GK120" s="109"/>
      <c r="GL120" s="109"/>
      <c r="GM120" s="109"/>
      <c r="GN120" s="109"/>
      <c r="GO120" s="109"/>
      <c r="GP120" s="109"/>
      <c r="GQ120" s="109"/>
      <c r="GR120" s="109"/>
      <c r="GS120" s="109"/>
      <c r="GT120" s="367"/>
      <c r="GU120" s="368"/>
      <c r="GV120" s="368"/>
      <c r="GW120" s="369"/>
      <c r="GX120" s="112"/>
      <c r="GY120" s="112"/>
      <c r="GZ120" s="112"/>
      <c r="HA120" s="112"/>
      <c r="HB120" s="116"/>
      <c r="HC120" s="114"/>
      <c r="HD120" s="114"/>
      <c r="HE120" s="118"/>
      <c r="HF120" s="115"/>
      <c r="HG120" s="114"/>
      <c r="HH120" s="114"/>
      <c r="HI120" s="114"/>
      <c r="HJ120" s="116"/>
      <c r="HK120" s="114"/>
      <c r="HL120" s="114"/>
      <c r="HM120" s="117"/>
      <c r="HN120" s="114"/>
      <c r="HO120" s="114"/>
      <c r="HP120" s="114"/>
      <c r="HQ120" s="118"/>
      <c r="HR120" s="114"/>
      <c r="HS120" s="114"/>
      <c r="HT120" s="114"/>
      <c r="HU120" s="114"/>
      <c r="HV120" s="116"/>
      <c r="HW120" s="114"/>
      <c r="HX120" s="114"/>
      <c r="HY120" s="117"/>
      <c r="HZ120" s="114"/>
      <c r="IA120" s="114"/>
      <c r="IB120" s="114"/>
      <c r="IC120" s="114"/>
      <c r="ID120" s="115"/>
      <c r="IE120" s="114"/>
      <c r="IF120" s="114"/>
      <c r="IG120" s="114"/>
      <c r="IH120" s="116"/>
      <c r="II120" s="114"/>
      <c r="IJ120" s="114"/>
      <c r="IK120" s="117"/>
      <c r="IL120" s="114"/>
      <c r="IM120" s="114"/>
      <c r="IN120" s="114"/>
      <c r="IO120" s="119"/>
      <c r="IP120" s="26"/>
      <c r="IQ120" s="26"/>
      <c r="IR120" s="26"/>
      <c r="IS120" s="26"/>
      <c r="IT120" s="29"/>
      <c r="IU120" s="26"/>
      <c r="IV120" s="26"/>
      <c r="IW120" s="26"/>
      <c r="IX120" s="108"/>
      <c r="IY120" s="109"/>
      <c r="IZ120" s="109"/>
      <c r="JA120" s="109"/>
      <c r="JB120" s="109"/>
      <c r="JC120" s="109"/>
      <c r="JD120" s="109"/>
      <c r="JE120" s="109"/>
      <c r="JF120" s="109"/>
      <c r="JG120" s="109"/>
      <c r="JH120" s="109"/>
      <c r="JI120" s="109"/>
      <c r="JJ120" s="109"/>
      <c r="JK120" s="109"/>
      <c r="JL120" s="109"/>
      <c r="JM120" s="109"/>
      <c r="JN120" s="109"/>
      <c r="JO120" s="109"/>
      <c r="JP120" s="109"/>
      <c r="JQ120" s="367"/>
      <c r="JR120" s="368"/>
      <c r="JS120" s="368"/>
      <c r="JT120" s="369"/>
      <c r="JU120" s="112"/>
      <c r="JV120" s="112"/>
      <c r="JW120" s="112"/>
      <c r="JX120" s="112"/>
      <c r="JY120" s="116"/>
      <c r="JZ120" s="114"/>
      <c r="KA120" s="114"/>
      <c r="KB120" s="118"/>
      <c r="KC120" s="115"/>
      <c r="KD120" s="114"/>
      <c r="KE120" s="114"/>
      <c r="KF120" s="114"/>
      <c r="KG120" s="116"/>
      <c r="KH120" s="114"/>
      <c r="KI120" s="114"/>
      <c r="KJ120" s="117"/>
      <c r="KK120" s="114"/>
      <c r="KL120" s="114"/>
      <c r="KM120" s="114"/>
      <c r="KN120" s="118"/>
      <c r="KO120" s="114"/>
      <c r="KP120" s="114"/>
      <c r="KQ120" s="114"/>
      <c r="KR120" s="114"/>
      <c r="KS120" s="116"/>
      <c r="KT120" s="114"/>
      <c r="KU120" s="114"/>
      <c r="KV120" s="117"/>
      <c r="KW120" s="114"/>
      <c r="KX120" s="114"/>
      <c r="KY120" s="114"/>
      <c r="KZ120" s="114"/>
      <c r="LA120" s="115"/>
      <c r="LB120" s="114"/>
      <c r="LC120" s="114"/>
      <c r="LD120" s="114"/>
      <c r="LE120" s="116"/>
      <c r="LF120" s="114"/>
      <c r="LG120" s="114"/>
      <c r="LH120" s="117"/>
      <c r="LI120" s="114"/>
      <c r="LJ120" s="114"/>
      <c r="LK120" s="114"/>
      <c r="LL120" s="119"/>
      <c r="LM120" s="26"/>
      <c r="LN120" s="26"/>
      <c r="LO120" s="26"/>
      <c r="LP120" s="27"/>
      <c r="LQ120" s="28"/>
      <c r="LR120" s="506"/>
      <c r="LS120" s="501"/>
      <c r="LT120" s="501"/>
      <c r="LU120" s="501"/>
      <c r="LV120" s="501"/>
      <c r="LW120" s="502"/>
      <c r="LX120" s="28"/>
      <c r="LY120" s="2"/>
      <c r="LZ120" s="2"/>
    </row>
    <row r="121" spans="1:338" ht="3.75" customHeight="1" x14ac:dyDescent="0.15">
      <c r="A121" s="4"/>
      <c r="B121" s="4"/>
      <c r="C121" s="186"/>
      <c r="D121" s="187"/>
      <c r="E121" s="187"/>
      <c r="F121" s="187"/>
      <c r="G121" s="187"/>
      <c r="H121" s="188"/>
      <c r="I121" s="308" t="s">
        <v>69</v>
      </c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9"/>
      <c r="AH121" s="318"/>
      <c r="AI121" s="319"/>
      <c r="AJ121" s="319"/>
      <c r="AK121" s="319"/>
      <c r="AL121" s="319"/>
      <c r="AM121" s="319"/>
      <c r="AN121" s="319"/>
      <c r="AO121" s="319"/>
      <c r="AP121" s="319"/>
      <c r="AQ121" s="319"/>
      <c r="AR121" s="319"/>
      <c r="AS121" s="319"/>
      <c r="AT121" s="319"/>
      <c r="AU121" s="319"/>
      <c r="AV121" s="319"/>
      <c r="AW121" s="319"/>
      <c r="AX121" s="319"/>
      <c r="AY121" s="319"/>
      <c r="AZ121" s="319"/>
      <c r="BA121" s="319"/>
      <c r="BB121" s="319"/>
      <c r="BC121" s="319"/>
      <c r="BD121" s="319"/>
      <c r="BE121" s="319"/>
      <c r="BF121" s="319"/>
      <c r="BG121" s="319"/>
      <c r="BH121" s="319"/>
      <c r="BI121" s="319"/>
      <c r="BJ121" s="320"/>
      <c r="BK121" s="311" t="s">
        <v>18</v>
      </c>
      <c r="BL121" s="308"/>
      <c r="BM121" s="308"/>
      <c r="BN121" s="308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5"/>
      <c r="CQ121" s="15"/>
      <c r="CR121" s="15"/>
      <c r="CS121" s="15"/>
      <c r="CT121" s="15"/>
      <c r="CU121" s="15"/>
      <c r="CV121" s="4"/>
      <c r="CW121" s="4"/>
      <c r="CX121" s="4"/>
      <c r="CY121" s="4"/>
      <c r="CZ121" s="4"/>
      <c r="DA121" s="3"/>
      <c r="DB121" s="3"/>
      <c r="DC121" s="26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120"/>
      <c r="DX121" s="120"/>
      <c r="DY121" s="120"/>
      <c r="DZ121" s="120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26"/>
      <c r="FT121" s="26"/>
      <c r="FU121" s="26"/>
      <c r="FV121" s="26"/>
      <c r="FW121" s="29"/>
      <c r="FX121" s="26"/>
      <c r="FY121" s="26"/>
      <c r="FZ121" s="26"/>
      <c r="GA121" s="58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8"/>
      <c r="GN121" s="58"/>
      <c r="GO121" s="58"/>
      <c r="GP121" s="58"/>
      <c r="GQ121" s="58"/>
      <c r="GR121" s="58"/>
      <c r="GS121" s="58"/>
      <c r="GT121" s="120"/>
      <c r="GU121" s="120"/>
      <c r="GV121" s="120"/>
      <c r="GW121" s="120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26"/>
      <c r="IQ121" s="26"/>
      <c r="IR121" s="26"/>
      <c r="IS121" s="26"/>
      <c r="IT121" s="29"/>
      <c r="IU121" s="26"/>
      <c r="IV121" s="26"/>
      <c r="IW121" s="26"/>
      <c r="IX121" s="58"/>
      <c r="IY121" s="58"/>
      <c r="IZ121" s="58"/>
      <c r="JA121" s="58"/>
      <c r="JB121" s="58"/>
      <c r="JC121" s="58"/>
      <c r="JD121" s="58"/>
      <c r="JE121" s="58"/>
      <c r="JF121" s="58"/>
      <c r="JG121" s="58"/>
      <c r="JH121" s="58"/>
      <c r="JI121" s="58"/>
      <c r="JJ121" s="58"/>
      <c r="JK121" s="58"/>
      <c r="JL121" s="58"/>
      <c r="JM121" s="58"/>
      <c r="JN121" s="58"/>
      <c r="JO121" s="58"/>
      <c r="JP121" s="58"/>
      <c r="JQ121" s="120"/>
      <c r="JR121" s="120"/>
      <c r="JS121" s="120"/>
      <c r="JT121" s="120"/>
      <c r="JU121" s="31"/>
      <c r="JV121" s="31"/>
      <c r="JW121" s="31"/>
      <c r="JX121" s="31"/>
      <c r="JY121" s="31"/>
      <c r="JZ121" s="31"/>
      <c r="KA121" s="31"/>
      <c r="KB121" s="31"/>
      <c r="KC121" s="31"/>
      <c r="KD121" s="31"/>
      <c r="KE121" s="31"/>
      <c r="KF121" s="31"/>
      <c r="KG121" s="31"/>
      <c r="KH121" s="31"/>
      <c r="KI121" s="31"/>
      <c r="KJ121" s="31"/>
      <c r="KK121" s="31"/>
      <c r="KL121" s="31"/>
      <c r="KM121" s="31"/>
      <c r="KN121" s="31"/>
      <c r="KO121" s="31"/>
      <c r="KP121" s="31"/>
      <c r="KQ121" s="31"/>
      <c r="KR121" s="31"/>
      <c r="KS121" s="31"/>
      <c r="KT121" s="31"/>
      <c r="KU121" s="31"/>
      <c r="KV121" s="31"/>
      <c r="KW121" s="31"/>
      <c r="KX121" s="31"/>
      <c r="KY121" s="31"/>
      <c r="KZ121" s="31"/>
      <c r="LA121" s="31"/>
      <c r="LB121" s="31"/>
      <c r="LC121" s="31"/>
      <c r="LD121" s="31"/>
      <c r="LE121" s="31"/>
      <c r="LF121" s="31"/>
      <c r="LG121" s="31"/>
      <c r="LH121" s="31"/>
      <c r="LI121" s="31"/>
      <c r="LJ121" s="31"/>
      <c r="LK121" s="31"/>
      <c r="LL121" s="31"/>
      <c r="LM121" s="26"/>
      <c r="LN121" s="26"/>
      <c r="LO121" s="26"/>
      <c r="LP121" s="27"/>
      <c r="LQ121" s="28"/>
      <c r="LR121" s="506"/>
      <c r="LS121" s="501"/>
      <c r="LT121" s="501"/>
      <c r="LU121" s="501"/>
      <c r="LV121" s="501"/>
      <c r="LW121" s="502"/>
      <c r="LX121" s="28"/>
      <c r="LY121" s="2"/>
      <c r="LZ121" s="2"/>
    </row>
    <row r="122" spans="1:338" ht="3.75" customHeight="1" x14ac:dyDescent="0.15">
      <c r="A122" s="4"/>
      <c r="B122" s="4"/>
      <c r="C122" s="186"/>
      <c r="D122" s="187"/>
      <c r="E122" s="187"/>
      <c r="F122" s="187"/>
      <c r="G122" s="187"/>
      <c r="H122" s="18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9"/>
      <c r="AH122" s="318"/>
      <c r="AI122" s="319"/>
      <c r="AJ122" s="319"/>
      <c r="AK122" s="319"/>
      <c r="AL122" s="319"/>
      <c r="AM122" s="319"/>
      <c r="AN122" s="319"/>
      <c r="AO122" s="319"/>
      <c r="AP122" s="319"/>
      <c r="AQ122" s="319"/>
      <c r="AR122" s="319"/>
      <c r="AS122" s="319"/>
      <c r="AT122" s="319"/>
      <c r="AU122" s="319"/>
      <c r="AV122" s="319"/>
      <c r="AW122" s="319"/>
      <c r="AX122" s="319"/>
      <c r="AY122" s="319"/>
      <c r="AZ122" s="319"/>
      <c r="BA122" s="319"/>
      <c r="BB122" s="319"/>
      <c r="BC122" s="319"/>
      <c r="BD122" s="319"/>
      <c r="BE122" s="319"/>
      <c r="BF122" s="319"/>
      <c r="BG122" s="319"/>
      <c r="BH122" s="319"/>
      <c r="BI122" s="319"/>
      <c r="BJ122" s="320"/>
      <c r="BK122" s="311"/>
      <c r="BL122" s="308"/>
      <c r="BM122" s="308"/>
      <c r="BN122" s="308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5"/>
      <c r="CQ122" s="15"/>
      <c r="CR122" s="15"/>
      <c r="CS122" s="15"/>
      <c r="CT122" s="15"/>
      <c r="CU122" s="15"/>
      <c r="CV122" s="4"/>
      <c r="CW122" s="4"/>
      <c r="CX122" s="4"/>
      <c r="CY122" s="4"/>
      <c r="CZ122" s="4"/>
      <c r="DA122" s="3"/>
      <c r="DB122" s="3"/>
      <c r="DC122" s="26"/>
      <c r="DD122" s="121"/>
      <c r="DE122" s="327" t="s">
        <v>73</v>
      </c>
      <c r="DF122" s="327"/>
      <c r="DG122" s="327"/>
      <c r="DH122" s="327"/>
      <c r="DI122" s="327"/>
      <c r="DJ122" s="327"/>
      <c r="DK122" s="327"/>
      <c r="DL122" s="327"/>
      <c r="DM122" s="327"/>
      <c r="DN122" s="327"/>
      <c r="DO122" s="122"/>
      <c r="DP122" s="347" t="str">
        <f>IF($CA$67="○","",IF($AQ$90="","",$AH$90&amp;$AQ$90&amp;$AW$90&amp;$BA$90&amp;$BG$90&amp;$BK$90&amp;$BQ$90))</f>
        <v/>
      </c>
      <c r="DQ122" s="348"/>
      <c r="DR122" s="348"/>
      <c r="DS122" s="348"/>
      <c r="DT122" s="348"/>
      <c r="DU122" s="348"/>
      <c r="DV122" s="348"/>
      <c r="DW122" s="348"/>
      <c r="DX122" s="348"/>
      <c r="DY122" s="348"/>
      <c r="DZ122" s="348"/>
      <c r="EA122" s="348"/>
      <c r="EB122" s="348"/>
      <c r="EC122" s="348"/>
      <c r="ED122" s="348"/>
      <c r="EE122" s="348"/>
      <c r="EF122" s="348"/>
      <c r="EG122" s="348"/>
      <c r="EH122" s="348"/>
      <c r="EI122" s="348"/>
      <c r="EJ122" s="348"/>
      <c r="EK122" s="348"/>
      <c r="EL122" s="348"/>
      <c r="EM122" s="349"/>
      <c r="EN122" s="123"/>
      <c r="EO122" s="124"/>
      <c r="EP122" s="124"/>
      <c r="EQ122" s="125"/>
      <c r="ER122" s="32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4"/>
      <c r="FS122" s="26"/>
      <c r="FT122" s="26"/>
      <c r="FU122" s="26"/>
      <c r="FV122" s="26"/>
      <c r="FW122" s="29"/>
      <c r="FX122" s="26"/>
      <c r="FY122" s="26"/>
      <c r="FZ122" s="26"/>
      <c r="GA122" s="121"/>
      <c r="GB122" s="327" t="s">
        <v>73</v>
      </c>
      <c r="GC122" s="327"/>
      <c r="GD122" s="327"/>
      <c r="GE122" s="327"/>
      <c r="GF122" s="327"/>
      <c r="GG122" s="327"/>
      <c r="GH122" s="327"/>
      <c r="GI122" s="327"/>
      <c r="GJ122" s="327"/>
      <c r="GK122" s="327"/>
      <c r="GL122" s="122"/>
      <c r="GM122" s="347" t="str">
        <f>$DP$122</f>
        <v/>
      </c>
      <c r="GN122" s="348"/>
      <c r="GO122" s="348"/>
      <c r="GP122" s="348"/>
      <c r="GQ122" s="348"/>
      <c r="GR122" s="348"/>
      <c r="GS122" s="348"/>
      <c r="GT122" s="348"/>
      <c r="GU122" s="348"/>
      <c r="GV122" s="348"/>
      <c r="GW122" s="348"/>
      <c r="GX122" s="348"/>
      <c r="GY122" s="348"/>
      <c r="GZ122" s="348"/>
      <c r="HA122" s="348"/>
      <c r="HB122" s="348"/>
      <c r="HC122" s="348"/>
      <c r="HD122" s="348"/>
      <c r="HE122" s="348"/>
      <c r="HF122" s="348"/>
      <c r="HG122" s="348"/>
      <c r="HH122" s="348"/>
      <c r="HI122" s="348"/>
      <c r="HJ122" s="349"/>
      <c r="HK122" s="123"/>
      <c r="HL122" s="124"/>
      <c r="HM122" s="124"/>
      <c r="HN122" s="125"/>
      <c r="HO122" s="32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4"/>
      <c r="IP122" s="26"/>
      <c r="IQ122" s="26"/>
      <c r="IR122" s="26"/>
      <c r="IS122" s="26"/>
      <c r="IT122" s="29"/>
      <c r="IU122" s="26"/>
      <c r="IV122" s="26"/>
      <c r="IW122" s="26"/>
      <c r="IX122" s="121"/>
      <c r="IY122" s="327" t="s">
        <v>73</v>
      </c>
      <c r="IZ122" s="327"/>
      <c r="JA122" s="327"/>
      <c r="JB122" s="327"/>
      <c r="JC122" s="327"/>
      <c r="JD122" s="327"/>
      <c r="JE122" s="327"/>
      <c r="JF122" s="327"/>
      <c r="JG122" s="327"/>
      <c r="JH122" s="327"/>
      <c r="JI122" s="122"/>
      <c r="JJ122" s="347" t="str">
        <f>$DP$122</f>
        <v/>
      </c>
      <c r="JK122" s="348"/>
      <c r="JL122" s="348"/>
      <c r="JM122" s="348"/>
      <c r="JN122" s="348"/>
      <c r="JO122" s="348"/>
      <c r="JP122" s="348"/>
      <c r="JQ122" s="348"/>
      <c r="JR122" s="348"/>
      <c r="JS122" s="348"/>
      <c r="JT122" s="348"/>
      <c r="JU122" s="348"/>
      <c r="JV122" s="348"/>
      <c r="JW122" s="348"/>
      <c r="JX122" s="348"/>
      <c r="JY122" s="348"/>
      <c r="JZ122" s="348"/>
      <c r="KA122" s="348"/>
      <c r="KB122" s="348"/>
      <c r="KC122" s="348"/>
      <c r="KD122" s="348"/>
      <c r="KE122" s="348"/>
      <c r="KF122" s="348"/>
      <c r="KG122" s="349"/>
      <c r="KH122" s="123"/>
      <c r="KI122" s="124"/>
      <c r="KJ122" s="124"/>
      <c r="KK122" s="125"/>
      <c r="KL122" s="32"/>
      <c r="KM122" s="33"/>
      <c r="KN122" s="33"/>
      <c r="KO122" s="33"/>
      <c r="KP122" s="33"/>
      <c r="KQ122" s="33"/>
      <c r="KR122" s="33"/>
      <c r="KS122" s="33"/>
      <c r="KT122" s="33"/>
      <c r="KU122" s="33"/>
      <c r="KV122" s="33"/>
      <c r="KW122" s="33"/>
      <c r="KX122" s="33"/>
      <c r="KY122" s="33"/>
      <c r="KZ122" s="33"/>
      <c r="LA122" s="33"/>
      <c r="LB122" s="33"/>
      <c r="LC122" s="33"/>
      <c r="LD122" s="33"/>
      <c r="LE122" s="33"/>
      <c r="LF122" s="33"/>
      <c r="LG122" s="33"/>
      <c r="LH122" s="33"/>
      <c r="LI122" s="33"/>
      <c r="LJ122" s="33"/>
      <c r="LK122" s="33"/>
      <c r="LL122" s="34"/>
      <c r="LM122" s="26"/>
      <c r="LN122" s="26"/>
      <c r="LO122" s="26"/>
      <c r="LP122" s="27"/>
      <c r="LQ122" s="28"/>
      <c r="LR122" s="506"/>
      <c r="LS122" s="501"/>
      <c r="LT122" s="501"/>
      <c r="LU122" s="501"/>
      <c r="LV122" s="501"/>
      <c r="LW122" s="502"/>
      <c r="LX122" s="28"/>
      <c r="LY122" s="2"/>
      <c r="LZ122" s="2"/>
    </row>
    <row r="123" spans="1:338" ht="3.75" customHeight="1" x14ac:dyDescent="0.15">
      <c r="A123" s="4"/>
      <c r="B123" s="4"/>
      <c r="C123" s="186"/>
      <c r="D123" s="187"/>
      <c r="E123" s="187"/>
      <c r="F123" s="187"/>
      <c r="G123" s="187"/>
      <c r="H123" s="188"/>
      <c r="I123" s="310"/>
      <c r="J123" s="310"/>
      <c r="K123" s="310"/>
      <c r="L123" s="310"/>
      <c r="M123" s="310"/>
      <c r="N123" s="310"/>
      <c r="O123" s="310"/>
      <c r="P123" s="310"/>
      <c r="Q123" s="310"/>
      <c r="R123" s="310"/>
      <c r="S123" s="310"/>
      <c r="T123" s="310"/>
      <c r="U123" s="310"/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09"/>
      <c r="AH123" s="318"/>
      <c r="AI123" s="319"/>
      <c r="AJ123" s="319"/>
      <c r="AK123" s="319"/>
      <c r="AL123" s="319"/>
      <c r="AM123" s="319"/>
      <c r="AN123" s="319"/>
      <c r="AO123" s="319"/>
      <c r="AP123" s="319"/>
      <c r="AQ123" s="319"/>
      <c r="AR123" s="319"/>
      <c r="AS123" s="319"/>
      <c r="AT123" s="319"/>
      <c r="AU123" s="319"/>
      <c r="AV123" s="319"/>
      <c r="AW123" s="319"/>
      <c r="AX123" s="319"/>
      <c r="AY123" s="319"/>
      <c r="AZ123" s="319"/>
      <c r="BA123" s="319"/>
      <c r="BB123" s="319"/>
      <c r="BC123" s="319"/>
      <c r="BD123" s="319"/>
      <c r="BE123" s="319"/>
      <c r="BF123" s="319"/>
      <c r="BG123" s="319"/>
      <c r="BH123" s="319"/>
      <c r="BI123" s="319"/>
      <c r="BJ123" s="320"/>
      <c r="BK123" s="311"/>
      <c r="BL123" s="310"/>
      <c r="BM123" s="310"/>
      <c r="BN123" s="310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5"/>
      <c r="CQ123" s="15"/>
      <c r="CR123" s="15"/>
      <c r="CS123" s="15"/>
      <c r="CT123" s="15"/>
      <c r="CU123" s="15"/>
      <c r="CV123" s="4"/>
      <c r="CW123" s="4"/>
      <c r="CX123" s="4"/>
      <c r="CY123" s="4"/>
      <c r="CZ123" s="4"/>
      <c r="DA123" s="3"/>
      <c r="DB123" s="3"/>
      <c r="DC123" s="26"/>
      <c r="DD123" s="126"/>
      <c r="DE123" s="328"/>
      <c r="DF123" s="328"/>
      <c r="DG123" s="328"/>
      <c r="DH123" s="328"/>
      <c r="DI123" s="328"/>
      <c r="DJ123" s="328"/>
      <c r="DK123" s="328"/>
      <c r="DL123" s="328"/>
      <c r="DM123" s="328"/>
      <c r="DN123" s="328"/>
      <c r="DO123" s="127"/>
      <c r="DP123" s="350"/>
      <c r="DQ123" s="351"/>
      <c r="DR123" s="351"/>
      <c r="DS123" s="351"/>
      <c r="DT123" s="351"/>
      <c r="DU123" s="351"/>
      <c r="DV123" s="351"/>
      <c r="DW123" s="351"/>
      <c r="DX123" s="351"/>
      <c r="DY123" s="351"/>
      <c r="DZ123" s="351"/>
      <c r="EA123" s="351"/>
      <c r="EB123" s="351"/>
      <c r="EC123" s="351"/>
      <c r="ED123" s="351"/>
      <c r="EE123" s="351"/>
      <c r="EF123" s="351"/>
      <c r="EG123" s="351"/>
      <c r="EH123" s="351"/>
      <c r="EI123" s="351"/>
      <c r="EJ123" s="351"/>
      <c r="EK123" s="351"/>
      <c r="EL123" s="351"/>
      <c r="EM123" s="352"/>
      <c r="EN123" s="128"/>
      <c r="EO123" s="129"/>
      <c r="EP123" s="129"/>
      <c r="EQ123" s="130"/>
      <c r="ER123" s="35"/>
      <c r="ES123" s="356" t="str">
        <f>IF($CA$67="○","",IF(OR($BK$81="",$AH$85="※選択してください※",$AH$85="",$AH$128="",$AH$60=""),"この納付書は未入力項目があるため使用できません。",""))</f>
        <v>この納付書は未入力項目があるため使用できません。</v>
      </c>
      <c r="ET123" s="356"/>
      <c r="EU123" s="356"/>
      <c r="EV123" s="356"/>
      <c r="EW123" s="356"/>
      <c r="EX123" s="356"/>
      <c r="EY123" s="356"/>
      <c r="EZ123" s="356"/>
      <c r="FA123" s="356"/>
      <c r="FB123" s="356"/>
      <c r="FC123" s="356"/>
      <c r="FD123" s="356"/>
      <c r="FE123" s="356"/>
      <c r="FF123" s="356"/>
      <c r="FG123" s="356"/>
      <c r="FH123" s="356"/>
      <c r="FI123" s="356"/>
      <c r="FJ123" s="356"/>
      <c r="FK123" s="356"/>
      <c r="FL123" s="356"/>
      <c r="FM123" s="356"/>
      <c r="FN123" s="356"/>
      <c r="FO123" s="356"/>
      <c r="FP123" s="356"/>
      <c r="FQ123" s="356"/>
      <c r="FR123" s="36"/>
      <c r="FS123" s="26"/>
      <c r="FT123" s="26"/>
      <c r="FU123" s="26"/>
      <c r="FV123" s="26"/>
      <c r="FW123" s="29"/>
      <c r="FX123" s="26"/>
      <c r="FY123" s="26"/>
      <c r="FZ123" s="26"/>
      <c r="GA123" s="126"/>
      <c r="GB123" s="328"/>
      <c r="GC123" s="328"/>
      <c r="GD123" s="328"/>
      <c r="GE123" s="328"/>
      <c r="GF123" s="328"/>
      <c r="GG123" s="328"/>
      <c r="GH123" s="328"/>
      <c r="GI123" s="328"/>
      <c r="GJ123" s="328"/>
      <c r="GK123" s="328"/>
      <c r="GL123" s="127"/>
      <c r="GM123" s="350"/>
      <c r="GN123" s="351"/>
      <c r="GO123" s="351"/>
      <c r="GP123" s="351"/>
      <c r="GQ123" s="351"/>
      <c r="GR123" s="351"/>
      <c r="GS123" s="351"/>
      <c r="GT123" s="351"/>
      <c r="GU123" s="351"/>
      <c r="GV123" s="351"/>
      <c r="GW123" s="351"/>
      <c r="GX123" s="351"/>
      <c r="GY123" s="351"/>
      <c r="GZ123" s="351"/>
      <c r="HA123" s="351"/>
      <c r="HB123" s="351"/>
      <c r="HC123" s="351"/>
      <c r="HD123" s="351"/>
      <c r="HE123" s="351"/>
      <c r="HF123" s="351"/>
      <c r="HG123" s="351"/>
      <c r="HH123" s="351"/>
      <c r="HI123" s="351"/>
      <c r="HJ123" s="352"/>
      <c r="HK123" s="128"/>
      <c r="HL123" s="129"/>
      <c r="HM123" s="129"/>
      <c r="HN123" s="130"/>
      <c r="HO123" s="35"/>
      <c r="HP123" s="356" t="str">
        <f>$ES$123</f>
        <v>この納付書は未入力項目があるため使用できません。</v>
      </c>
      <c r="HQ123" s="356"/>
      <c r="HR123" s="356"/>
      <c r="HS123" s="356"/>
      <c r="HT123" s="356"/>
      <c r="HU123" s="356"/>
      <c r="HV123" s="356"/>
      <c r="HW123" s="356"/>
      <c r="HX123" s="356"/>
      <c r="HY123" s="356"/>
      <c r="HZ123" s="356"/>
      <c r="IA123" s="356"/>
      <c r="IB123" s="356"/>
      <c r="IC123" s="356"/>
      <c r="ID123" s="356"/>
      <c r="IE123" s="356"/>
      <c r="IF123" s="356"/>
      <c r="IG123" s="356"/>
      <c r="IH123" s="356"/>
      <c r="II123" s="356"/>
      <c r="IJ123" s="356"/>
      <c r="IK123" s="356"/>
      <c r="IL123" s="356"/>
      <c r="IM123" s="356"/>
      <c r="IN123" s="356"/>
      <c r="IO123" s="36"/>
      <c r="IP123" s="26"/>
      <c r="IQ123" s="26"/>
      <c r="IR123" s="26"/>
      <c r="IS123" s="26"/>
      <c r="IT123" s="29"/>
      <c r="IU123" s="26"/>
      <c r="IV123" s="26"/>
      <c r="IW123" s="26"/>
      <c r="IX123" s="126"/>
      <c r="IY123" s="328"/>
      <c r="IZ123" s="328"/>
      <c r="JA123" s="328"/>
      <c r="JB123" s="328"/>
      <c r="JC123" s="328"/>
      <c r="JD123" s="328"/>
      <c r="JE123" s="328"/>
      <c r="JF123" s="328"/>
      <c r="JG123" s="328"/>
      <c r="JH123" s="328"/>
      <c r="JI123" s="127"/>
      <c r="JJ123" s="350"/>
      <c r="JK123" s="351"/>
      <c r="JL123" s="351"/>
      <c r="JM123" s="351"/>
      <c r="JN123" s="351"/>
      <c r="JO123" s="351"/>
      <c r="JP123" s="351"/>
      <c r="JQ123" s="351"/>
      <c r="JR123" s="351"/>
      <c r="JS123" s="351"/>
      <c r="JT123" s="351"/>
      <c r="JU123" s="351"/>
      <c r="JV123" s="351"/>
      <c r="JW123" s="351"/>
      <c r="JX123" s="351"/>
      <c r="JY123" s="351"/>
      <c r="JZ123" s="351"/>
      <c r="KA123" s="351"/>
      <c r="KB123" s="351"/>
      <c r="KC123" s="351"/>
      <c r="KD123" s="351"/>
      <c r="KE123" s="351"/>
      <c r="KF123" s="351"/>
      <c r="KG123" s="352"/>
      <c r="KH123" s="128"/>
      <c r="KI123" s="129"/>
      <c r="KJ123" s="129"/>
      <c r="KK123" s="130"/>
      <c r="KL123" s="35"/>
      <c r="KM123" s="356" t="str">
        <f>$ES$123</f>
        <v>この納付書は未入力項目があるため使用できません。</v>
      </c>
      <c r="KN123" s="356"/>
      <c r="KO123" s="356"/>
      <c r="KP123" s="356"/>
      <c r="KQ123" s="356"/>
      <c r="KR123" s="356"/>
      <c r="KS123" s="356"/>
      <c r="KT123" s="356"/>
      <c r="KU123" s="356"/>
      <c r="KV123" s="356"/>
      <c r="KW123" s="356"/>
      <c r="KX123" s="356"/>
      <c r="KY123" s="356"/>
      <c r="KZ123" s="356"/>
      <c r="LA123" s="356"/>
      <c r="LB123" s="356"/>
      <c r="LC123" s="356"/>
      <c r="LD123" s="356"/>
      <c r="LE123" s="356"/>
      <c r="LF123" s="356"/>
      <c r="LG123" s="356"/>
      <c r="LH123" s="356"/>
      <c r="LI123" s="356"/>
      <c r="LJ123" s="356"/>
      <c r="LK123" s="356"/>
      <c r="LL123" s="36"/>
      <c r="LM123" s="26"/>
      <c r="LN123" s="26"/>
      <c r="LO123" s="26"/>
      <c r="LP123" s="27"/>
      <c r="LQ123" s="28"/>
      <c r="LR123" s="506"/>
      <c r="LS123" s="501"/>
      <c r="LT123" s="501"/>
      <c r="LU123" s="501"/>
      <c r="LV123" s="501"/>
      <c r="LW123" s="502"/>
      <c r="LX123" s="28"/>
      <c r="LY123" s="2"/>
      <c r="LZ123" s="2"/>
    </row>
    <row r="124" spans="1:338" ht="3.75" customHeight="1" x14ac:dyDescent="0.15">
      <c r="A124" s="4"/>
      <c r="B124" s="4"/>
      <c r="C124" s="186"/>
      <c r="D124" s="187"/>
      <c r="E124" s="187"/>
      <c r="F124" s="187"/>
      <c r="G124" s="187"/>
      <c r="H124" s="18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9"/>
      <c r="AH124" s="318"/>
      <c r="AI124" s="319"/>
      <c r="AJ124" s="319"/>
      <c r="AK124" s="319"/>
      <c r="AL124" s="319"/>
      <c r="AM124" s="319"/>
      <c r="AN124" s="319"/>
      <c r="AO124" s="319"/>
      <c r="AP124" s="319"/>
      <c r="AQ124" s="319"/>
      <c r="AR124" s="319"/>
      <c r="AS124" s="319"/>
      <c r="AT124" s="319"/>
      <c r="AU124" s="319"/>
      <c r="AV124" s="319"/>
      <c r="AW124" s="319"/>
      <c r="AX124" s="319"/>
      <c r="AY124" s="319"/>
      <c r="AZ124" s="319"/>
      <c r="BA124" s="319"/>
      <c r="BB124" s="319"/>
      <c r="BC124" s="319"/>
      <c r="BD124" s="319"/>
      <c r="BE124" s="319"/>
      <c r="BF124" s="319"/>
      <c r="BG124" s="319"/>
      <c r="BH124" s="319"/>
      <c r="BI124" s="319"/>
      <c r="BJ124" s="320"/>
      <c r="BK124" s="311"/>
      <c r="BL124" s="308"/>
      <c r="BM124" s="308"/>
      <c r="BN124" s="308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5"/>
      <c r="CQ124" s="15"/>
      <c r="CR124" s="15"/>
      <c r="CS124" s="15"/>
      <c r="CT124" s="15"/>
      <c r="CU124" s="15"/>
      <c r="CV124" s="4"/>
      <c r="CW124" s="4"/>
      <c r="CX124" s="4"/>
      <c r="CY124" s="4"/>
      <c r="CZ124" s="4"/>
      <c r="DA124" s="3"/>
      <c r="DB124" s="3"/>
      <c r="DC124" s="26"/>
      <c r="DD124" s="126"/>
      <c r="DE124" s="328"/>
      <c r="DF124" s="328"/>
      <c r="DG124" s="328"/>
      <c r="DH124" s="328"/>
      <c r="DI124" s="328"/>
      <c r="DJ124" s="328"/>
      <c r="DK124" s="328"/>
      <c r="DL124" s="328"/>
      <c r="DM124" s="328"/>
      <c r="DN124" s="328"/>
      <c r="DO124" s="127"/>
      <c r="DP124" s="350"/>
      <c r="DQ124" s="351"/>
      <c r="DR124" s="351"/>
      <c r="DS124" s="351"/>
      <c r="DT124" s="351"/>
      <c r="DU124" s="351"/>
      <c r="DV124" s="351"/>
      <c r="DW124" s="351"/>
      <c r="DX124" s="351"/>
      <c r="DY124" s="351"/>
      <c r="DZ124" s="351"/>
      <c r="EA124" s="351"/>
      <c r="EB124" s="351"/>
      <c r="EC124" s="351"/>
      <c r="ED124" s="351"/>
      <c r="EE124" s="351"/>
      <c r="EF124" s="351"/>
      <c r="EG124" s="351"/>
      <c r="EH124" s="351"/>
      <c r="EI124" s="351"/>
      <c r="EJ124" s="351"/>
      <c r="EK124" s="351"/>
      <c r="EL124" s="351"/>
      <c r="EM124" s="352"/>
      <c r="EN124" s="128"/>
      <c r="EO124" s="129"/>
      <c r="EP124" s="129"/>
      <c r="EQ124" s="130"/>
      <c r="ER124" s="35"/>
      <c r="ES124" s="356"/>
      <c r="ET124" s="356"/>
      <c r="EU124" s="356"/>
      <c r="EV124" s="356"/>
      <c r="EW124" s="356"/>
      <c r="EX124" s="356"/>
      <c r="EY124" s="356"/>
      <c r="EZ124" s="356"/>
      <c r="FA124" s="356"/>
      <c r="FB124" s="356"/>
      <c r="FC124" s="356"/>
      <c r="FD124" s="356"/>
      <c r="FE124" s="356"/>
      <c r="FF124" s="356"/>
      <c r="FG124" s="356"/>
      <c r="FH124" s="356"/>
      <c r="FI124" s="356"/>
      <c r="FJ124" s="356"/>
      <c r="FK124" s="356"/>
      <c r="FL124" s="356"/>
      <c r="FM124" s="356"/>
      <c r="FN124" s="356"/>
      <c r="FO124" s="356"/>
      <c r="FP124" s="356"/>
      <c r="FQ124" s="356"/>
      <c r="FR124" s="36"/>
      <c r="FS124" s="26"/>
      <c r="FT124" s="26"/>
      <c r="FU124" s="26"/>
      <c r="FV124" s="26"/>
      <c r="FW124" s="29"/>
      <c r="FX124" s="26"/>
      <c r="FY124" s="26"/>
      <c r="FZ124" s="26"/>
      <c r="GA124" s="126"/>
      <c r="GB124" s="328"/>
      <c r="GC124" s="328"/>
      <c r="GD124" s="328"/>
      <c r="GE124" s="328"/>
      <c r="GF124" s="328"/>
      <c r="GG124" s="328"/>
      <c r="GH124" s="328"/>
      <c r="GI124" s="328"/>
      <c r="GJ124" s="328"/>
      <c r="GK124" s="328"/>
      <c r="GL124" s="127"/>
      <c r="GM124" s="350"/>
      <c r="GN124" s="351"/>
      <c r="GO124" s="351"/>
      <c r="GP124" s="351"/>
      <c r="GQ124" s="351"/>
      <c r="GR124" s="351"/>
      <c r="GS124" s="351"/>
      <c r="GT124" s="351"/>
      <c r="GU124" s="351"/>
      <c r="GV124" s="351"/>
      <c r="GW124" s="351"/>
      <c r="GX124" s="351"/>
      <c r="GY124" s="351"/>
      <c r="GZ124" s="351"/>
      <c r="HA124" s="351"/>
      <c r="HB124" s="351"/>
      <c r="HC124" s="351"/>
      <c r="HD124" s="351"/>
      <c r="HE124" s="351"/>
      <c r="HF124" s="351"/>
      <c r="HG124" s="351"/>
      <c r="HH124" s="351"/>
      <c r="HI124" s="351"/>
      <c r="HJ124" s="352"/>
      <c r="HK124" s="128"/>
      <c r="HL124" s="129"/>
      <c r="HM124" s="129"/>
      <c r="HN124" s="130"/>
      <c r="HO124" s="35"/>
      <c r="HP124" s="356"/>
      <c r="HQ124" s="356"/>
      <c r="HR124" s="356"/>
      <c r="HS124" s="356"/>
      <c r="HT124" s="356"/>
      <c r="HU124" s="356"/>
      <c r="HV124" s="356"/>
      <c r="HW124" s="356"/>
      <c r="HX124" s="356"/>
      <c r="HY124" s="356"/>
      <c r="HZ124" s="356"/>
      <c r="IA124" s="356"/>
      <c r="IB124" s="356"/>
      <c r="IC124" s="356"/>
      <c r="ID124" s="356"/>
      <c r="IE124" s="356"/>
      <c r="IF124" s="356"/>
      <c r="IG124" s="356"/>
      <c r="IH124" s="356"/>
      <c r="II124" s="356"/>
      <c r="IJ124" s="356"/>
      <c r="IK124" s="356"/>
      <c r="IL124" s="356"/>
      <c r="IM124" s="356"/>
      <c r="IN124" s="356"/>
      <c r="IO124" s="36"/>
      <c r="IP124" s="26"/>
      <c r="IQ124" s="26"/>
      <c r="IR124" s="26"/>
      <c r="IS124" s="26"/>
      <c r="IT124" s="29"/>
      <c r="IU124" s="26"/>
      <c r="IV124" s="26"/>
      <c r="IW124" s="26"/>
      <c r="IX124" s="126"/>
      <c r="IY124" s="328"/>
      <c r="IZ124" s="328"/>
      <c r="JA124" s="328"/>
      <c r="JB124" s="328"/>
      <c r="JC124" s="328"/>
      <c r="JD124" s="328"/>
      <c r="JE124" s="328"/>
      <c r="JF124" s="328"/>
      <c r="JG124" s="328"/>
      <c r="JH124" s="328"/>
      <c r="JI124" s="127"/>
      <c r="JJ124" s="350"/>
      <c r="JK124" s="351"/>
      <c r="JL124" s="351"/>
      <c r="JM124" s="351"/>
      <c r="JN124" s="351"/>
      <c r="JO124" s="351"/>
      <c r="JP124" s="351"/>
      <c r="JQ124" s="351"/>
      <c r="JR124" s="351"/>
      <c r="JS124" s="351"/>
      <c r="JT124" s="351"/>
      <c r="JU124" s="351"/>
      <c r="JV124" s="351"/>
      <c r="JW124" s="351"/>
      <c r="JX124" s="351"/>
      <c r="JY124" s="351"/>
      <c r="JZ124" s="351"/>
      <c r="KA124" s="351"/>
      <c r="KB124" s="351"/>
      <c r="KC124" s="351"/>
      <c r="KD124" s="351"/>
      <c r="KE124" s="351"/>
      <c r="KF124" s="351"/>
      <c r="KG124" s="352"/>
      <c r="KH124" s="128"/>
      <c r="KI124" s="129"/>
      <c r="KJ124" s="129"/>
      <c r="KK124" s="130"/>
      <c r="KL124" s="35"/>
      <c r="KM124" s="356"/>
      <c r="KN124" s="356"/>
      <c r="KO124" s="356"/>
      <c r="KP124" s="356"/>
      <c r="KQ124" s="356"/>
      <c r="KR124" s="356"/>
      <c r="KS124" s="356"/>
      <c r="KT124" s="356"/>
      <c r="KU124" s="356"/>
      <c r="KV124" s="356"/>
      <c r="KW124" s="356"/>
      <c r="KX124" s="356"/>
      <c r="KY124" s="356"/>
      <c r="KZ124" s="356"/>
      <c r="LA124" s="356"/>
      <c r="LB124" s="356"/>
      <c r="LC124" s="356"/>
      <c r="LD124" s="356"/>
      <c r="LE124" s="356"/>
      <c r="LF124" s="356"/>
      <c r="LG124" s="356"/>
      <c r="LH124" s="356"/>
      <c r="LI124" s="356"/>
      <c r="LJ124" s="356"/>
      <c r="LK124" s="356"/>
      <c r="LL124" s="36"/>
      <c r="LM124" s="26"/>
      <c r="LN124" s="26"/>
      <c r="LO124" s="26"/>
      <c r="LP124" s="27"/>
      <c r="LQ124" s="28"/>
      <c r="LR124" s="506"/>
      <c r="LS124" s="501"/>
      <c r="LT124" s="501"/>
      <c r="LU124" s="501"/>
      <c r="LV124" s="501"/>
      <c r="LW124" s="502"/>
      <c r="LX124" s="28"/>
      <c r="LY124" s="2"/>
      <c r="LZ124" s="2"/>
    </row>
    <row r="125" spans="1:338" ht="3.75" customHeight="1" x14ac:dyDescent="0.15">
      <c r="A125" s="4"/>
      <c r="B125" s="4"/>
      <c r="C125" s="186"/>
      <c r="D125" s="187"/>
      <c r="E125" s="187"/>
      <c r="F125" s="187"/>
      <c r="G125" s="187"/>
      <c r="H125" s="18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9"/>
      <c r="AH125" s="318"/>
      <c r="AI125" s="319"/>
      <c r="AJ125" s="319"/>
      <c r="AK125" s="319"/>
      <c r="AL125" s="319"/>
      <c r="AM125" s="319"/>
      <c r="AN125" s="319"/>
      <c r="AO125" s="319"/>
      <c r="AP125" s="319"/>
      <c r="AQ125" s="319"/>
      <c r="AR125" s="319"/>
      <c r="AS125" s="319"/>
      <c r="AT125" s="319"/>
      <c r="AU125" s="319"/>
      <c r="AV125" s="319"/>
      <c r="AW125" s="319"/>
      <c r="AX125" s="319"/>
      <c r="AY125" s="319"/>
      <c r="AZ125" s="319"/>
      <c r="BA125" s="319"/>
      <c r="BB125" s="319"/>
      <c r="BC125" s="319"/>
      <c r="BD125" s="319"/>
      <c r="BE125" s="319"/>
      <c r="BF125" s="319"/>
      <c r="BG125" s="319"/>
      <c r="BH125" s="319"/>
      <c r="BI125" s="319"/>
      <c r="BJ125" s="320"/>
      <c r="BK125" s="311"/>
      <c r="BL125" s="308"/>
      <c r="BM125" s="308"/>
      <c r="BN125" s="308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5"/>
      <c r="CQ125" s="15"/>
      <c r="CR125" s="15"/>
      <c r="CS125" s="15"/>
      <c r="CT125" s="15"/>
      <c r="CU125" s="15"/>
      <c r="CV125" s="4"/>
      <c r="CW125" s="4"/>
      <c r="CX125" s="4"/>
      <c r="CY125" s="4"/>
      <c r="CZ125" s="4"/>
      <c r="DA125" s="3"/>
      <c r="DB125" s="3"/>
      <c r="DC125" s="26"/>
      <c r="DD125" s="126"/>
      <c r="DE125" s="328"/>
      <c r="DF125" s="328"/>
      <c r="DG125" s="328"/>
      <c r="DH125" s="328"/>
      <c r="DI125" s="328"/>
      <c r="DJ125" s="328"/>
      <c r="DK125" s="328"/>
      <c r="DL125" s="328"/>
      <c r="DM125" s="328"/>
      <c r="DN125" s="328"/>
      <c r="DO125" s="127"/>
      <c r="DP125" s="350"/>
      <c r="DQ125" s="351"/>
      <c r="DR125" s="351"/>
      <c r="DS125" s="351"/>
      <c r="DT125" s="351"/>
      <c r="DU125" s="351"/>
      <c r="DV125" s="351"/>
      <c r="DW125" s="351"/>
      <c r="DX125" s="351"/>
      <c r="DY125" s="351"/>
      <c r="DZ125" s="351"/>
      <c r="EA125" s="351"/>
      <c r="EB125" s="351"/>
      <c r="EC125" s="351"/>
      <c r="ED125" s="351"/>
      <c r="EE125" s="351"/>
      <c r="EF125" s="351"/>
      <c r="EG125" s="351"/>
      <c r="EH125" s="351"/>
      <c r="EI125" s="351"/>
      <c r="EJ125" s="351"/>
      <c r="EK125" s="351"/>
      <c r="EL125" s="351"/>
      <c r="EM125" s="352"/>
      <c r="EN125" s="357" t="s">
        <v>68</v>
      </c>
      <c r="EO125" s="358"/>
      <c r="EP125" s="358"/>
      <c r="EQ125" s="359"/>
      <c r="ER125" s="35"/>
      <c r="ES125" s="356"/>
      <c r="ET125" s="356"/>
      <c r="EU125" s="356"/>
      <c r="EV125" s="356"/>
      <c r="EW125" s="356"/>
      <c r="EX125" s="356"/>
      <c r="EY125" s="356"/>
      <c r="EZ125" s="356"/>
      <c r="FA125" s="356"/>
      <c r="FB125" s="356"/>
      <c r="FC125" s="356"/>
      <c r="FD125" s="356"/>
      <c r="FE125" s="356"/>
      <c r="FF125" s="356"/>
      <c r="FG125" s="356"/>
      <c r="FH125" s="356"/>
      <c r="FI125" s="356"/>
      <c r="FJ125" s="356"/>
      <c r="FK125" s="356"/>
      <c r="FL125" s="356"/>
      <c r="FM125" s="356"/>
      <c r="FN125" s="356"/>
      <c r="FO125" s="356"/>
      <c r="FP125" s="356"/>
      <c r="FQ125" s="356"/>
      <c r="FR125" s="36"/>
      <c r="FS125" s="26"/>
      <c r="FT125" s="26"/>
      <c r="FU125" s="26"/>
      <c r="FV125" s="26"/>
      <c r="FW125" s="29"/>
      <c r="FX125" s="26"/>
      <c r="FY125" s="26"/>
      <c r="FZ125" s="26"/>
      <c r="GA125" s="126"/>
      <c r="GB125" s="328"/>
      <c r="GC125" s="328"/>
      <c r="GD125" s="328"/>
      <c r="GE125" s="328"/>
      <c r="GF125" s="328"/>
      <c r="GG125" s="328"/>
      <c r="GH125" s="328"/>
      <c r="GI125" s="328"/>
      <c r="GJ125" s="328"/>
      <c r="GK125" s="328"/>
      <c r="GL125" s="127"/>
      <c r="GM125" s="350"/>
      <c r="GN125" s="351"/>
      <c r="GO125" s="351"/>
      <c r="GP125" s="351"/>
      <c r="GQ125" s="351"/>
      <c r="GR125" s="351"/>
      <c r="GS125" s="351"/>
      <c r="GT125" s="351"/>
      <c r="GU125" s="351"/>
      <c r="GV125" s="351"/>
      <c r="GW125" s="351"/>
      <c r="GX125" s="351"/>
      <c r="GY125" s="351"/>
      <c r="GZ125" s="351"/>
      <c r="HA125" s="351"/>
      <c r="HB125" s="351"/>
      <c r="HC125" s="351"/>
      <c r="HD125" s="351"/>
      <c r="HE125" s="351"/>
      <c r="HF125" s="351"/>
      <c r="HG125" s="351"/>
      <c r="HH125" s="351"/>
      <c r="HI125" s="351"/>
      <c r="HJ125" s="352"/>
      <c r="HK125" s="357" t="s">
        <v>68</v>
      </c>
      <c r="HL125" s="358"/>
      <c r="HM125" s="358"/>
      <c r="HN125" s="359"/>
      <c r="HO125" s="35"/>
      <c r="HP125" s="356"/>
      <c r="HQ125" s="356"/>
      <c r="HR125" s="356"/>
      <c r="HS125" s="356"/>
      <c r="HT125" s="356"/>
      <c r="HU125" s="356"/>
      <c r="HV125" s="356"/>
      <c r="HW125" s="356"/>
      <c r="HX125" s="356"/>
      <c r="HY125" s="356"/>
      <c r="HZ125" s="356"/>
      <c r="IA125" s="356"/>
      <c r="IB125" s="356"/>
      <c r="IC125" s="356"/>
      <c r="ID125" s="356"/>
      <c r="IE125" s="356"/>
      <c r="IF125" s="356"/>
      <c r="IG125" s="356"/>
      <c r="IH125" s="356"/>
      <c r="II125" s="356"/>
      <c r="IJ125" s="356"/>
      <c r="IK125" s="356"/>
      <c r="IL125" s="356"/>
      <c r="IM125" s="356"/>
      <c r="IN125" s="356"/>
      <c r="IO125" s="36"/>
      <c r="IP125" s="26"/>
      <c r="IQ125" s="26"/>
      <c r="IR125" s="26"/>
      <c r="IS125" s="26"/>
      <c r="IT125" s="29"/>
      <c r="IU125" s="26"/>
      <c r="IV125" s="26"/>
      <c r="IW125" s="26"/>
      <c r="IX125" s="126"/>
      <c r="IY125" s="328"/>
      <c r="IZ125" s="328"/>
      <c r="JA125" s="328"/>
      <c r="JB125" s="328"/>
      <c r="JC125" s="328"/>
      <c r="JD125" s="328"/>
      <c r="JE125" s="328"/>
      <c r="JF125" s="328"/>
      <c r="JG125" s="328"/>
      <c r="JH125" s="328"/>
      <c r="JI125" s="127"/>
      <c r="JJ125" s="350"/>
      <c r="JK125" s="351"/>
      <c r="JL125" s="351"/>
      <c r="JM125" s="351"/>
      <c r="JN125" s="351"/>
      <c r="JO125" s="351"/>
      <c r="JP125" s="351"/>
      <c r="JQ125" s="351"/>
      <c r="JR125" s="351"/>
      <c r="JS125" s="351"/>
      <c r="JT125" s="351"/>
      <c r="JU125" s="351"/>
      <c r="JV125" s="351"/>
      <c r="JW125" s="351"/>
      <c r="JX125" s="351"/>
      <c r="JY125" s="351"/>
      <c r="JZ125" s="351"/>
      <c r="KA125" s="351"/>
      <c r="KB125" s="351"/>
      <c r="KC125" s="351"/>
      <c r="KD125" s="351"/>
      <c r="KE125" s="351"/>
      <c r="KF125" s="351"/>
      <c r="KG125" s="352"/>
      <c r="KH125" s="357" t="s">
        <v>68</v>
      </c>
      <c r="KI125" s="358"/>
      <c r="KJ125" s="358"/>
      <c r="KK125" s="359"/>
      <c r="KL125" s="35"/>
      <c r="KM125" s="356"/>
      <c r="KN125" s="356"/>
      <c r="KO125" s="356"/>
      <c r="KP125" s="356"/>
      <c r="KQ125" s="356"/>
      <c r="KR125" s="356"/>
      <c r="KS125" s="356"/>
      <c r="KT125" s="356"/>
      <c r="KU125" s="356"/>
      <c r="KV125" s="356"/>
      <c r="KW125" s="356"/>
      <c r="KX125" s="356"/>
      <c r="KY125" s="356"/>
      <c r="KZ125" s="356"/>
      <c r="LA125" s="356"/>
      <c r="LB125" s="356"/>
      <c r="LC125" s="356"/>
      <c r="LD125" s="356"/>
      <c r="LE125" s="356"/>
      <c r="LF125" s="356"/>
      <c r="LG125" s="356"/>
      <c r="LH125" s="356"/>
      <c r="LI125" s="356"/>
      <c r="LJ125" s="356"/>
      <c r="LK125" s="356"/>
      <c r="LL125" s="36"/>
      <c r="LM125" s="26"/>
      <c r="LN125" s="26"/>
      <c r="LO125" s="26"/>
      <c r="LP125" s="27"/>
      <c r="LQ125" s="28"/>
      <c r="LR125" s="506"/>
      <c r="LS125" s="501"/>
      <c r="LT125" s="501"/>
      <c r="LU125" s="501"/>
      <c r="LV125" s="501"/>
      <c r="LW125" s="502"/>
      <c r="LX125" s="28"/>
      <c r="LY125" s="2"/>
      <c r="LZ125" s="2"/>
    </row>
    <row r="126" spans="1:338" ht="3.75" customHeight="1" x14ac:dyDescent="0.15">
      <c r="A126" s="4"/>
      <c r="B126" s="4"/>
      <c r="C126" s="186"/>
      <c r="D126" s="187"/>
      <c r="E126" s="187"/>
      <c r="F126" s="187"/>
      <c r="G126" s="187"/>
      <c r="H126" s="18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9"/>
      <c r="AH126" s="318"/>
      <c r="AI126" s="319"/>
      <c r="AJ126" s="319"/>
      <c r="AK126" s="319"/>
      <c r="AL126" s="319"/>
      <c r="AM126" s="319"/>
      <c r="AN126" s="319"/>
      <c r="AO126" s="319"/>
      <c r="AP126" s="319"/>
      <c r="AQ126" s="319"/>
      <c r="AR126" s="319"/>
      <c r="AS126" s="319"/>
      <c r="AT126" s="319"/>
      <c r="AU126" s="319"/>
      <c r="AV126" s="319"/>
      <c r="AW126" s="319"/>
      <c r="AX126" s="319"/>
      <c r="AY126" s="319"/>
      <c r="AZ126" s="319"/>
      <c r="BA126" s="319"/>
      <c r="BB126" s="319"/>
      <c r="BC126" s="319"/>
      <c r="BD126" s="319"/>
      <c r="BE126" s="319"/>
      <c r="BF126" s="319"/>
      <c r="BG126" s="319"/>
      <c r="BH126" s="319"/>
      <c r="BI126" s="319"/>
      <c r="BJ126" s="320"/>
      <c r="BK126" s="311"/>
      <c r="BL126" s="308"/>
      <c r="BM126" s="308"/>
      <c r="BN126" s="308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5"/>
      <c r="CQ126" s="15"/>
      <c r="CR126" s="15"/>
      <c r="CS126" s="15"/>
      <c r="CT126" s="15"/>
      <c r="CU126" s="15"/>
      <c r="CV126" s="4"/>
      <c r="CW126" s="4"/>
      <c r="CX126" s="4"/>
      <c r="CY126" s="4"/>
      <c r="CZ126" s="4"/>
      <c r="DA126" s="3"/>
      <c r="DB126" s="3"/>
      <c r="DC126" s="26"/>
      <c r="DD126" s="131"/>
      <c r="DE126" s="329"/>
      <c r="DF126" s="329"/>
      <c r="DG126" s="329"/>
      <c r="DH126" s="329"/>
      <c r="DI126" s="329"/>
      <c r="DJ126" s="329"/>
      <c r="DK126" s="329"/>
      <c r="DL126" s="329"/>
      <c r="DM126" s="329"/>
      <c r="DN126" s="329"/>
      <c r="DO126" s="132"/>
      <c r="DP126" s="353"/>
      <c r="DQ126" s="354"/>
      <c r="DR126" s="354"/>
      <c r="DS126" s="354"/>
      <c r="DT126" s="354"/>
      <c r="DU126" s="354"/>
      <c r="DV126" s="354"/>
      <c r="DW126" s="354"/>
      <c r="DX126" s="354"/>
      <c r="DY126" s="354"/>
      <c r="DZ126" s="354"/>
      <c r="EA126" s="354"/>
      <c r="EB126" s="354"/>
      <c r="EC126" s="354"/>
      <c r="ED126" s="354"/>
      <c r="EE126" s="354"/>
      <c r="EF126" s="354"/>
      <c r="EG126" s="354"/>
      <c r="EH126" s="354"/>
      <c r="EI126" s="354"/>
      <c r="EJ126" s="354"/>
      <c r="EK126" s="354"/>
      <c r="EL126" s="354"/>
      <c r="EM126" s="355"/>
      <c r="EN126" s="357"/>
      <c r="EO126" s="358"/>
      <c r="EP126" s="358"/>
      <c r="EQ126" s="359"/>
      <c r="ER126" s="35"/>
      <c r="ES126" s="356"/>
      <c r="ET126" s="356"/>
      <c r="EU126" s="356"/>
      <c r="EV126" s="356"/>
      <c r="EW126" s="356"/>
      <c r="EX126" s="356"/>
      <c r="EY126" s="356"/>
      <c r="EZ126" s="356"/>
      <c r="FA126" s="356"/>
      <c r="FB126" s="356"/>
      <c r="FC126" s="356"/>
      <c r="FD126" s="356"/>
      <c r="FE126" s="356"/>
      <c r="FF126" s="356"/>
      <c r="FG126" s="356"/>
      <c r="FH126" s="356"/>
      <c r="FI126" s="356"/>
      <c r="FJ126" s="356"/>
      <c r="FK126" s="356"/>
      <c r="FL126" s="356"/>
      <c r="FM126" s="356"/>
      <c r="FN126" s="356"/>
      <c r="FO126" s="356"/>
      <c r="FP126" s="356"/>
      <c r="FQ126" s="356"/>
      <c r="FR126" s="36"/>
      <c r="FS126" s="26"/>
      <c r="FT126" s="26"/>
      <c r="FU126" s="26"/>
      <c r="FV126" s="26"/>
      <c r="FW126" s="29"/>
      <c r="FX126" s="26"/>
      <c r="FY126" s="26"/>
      <c r="FZ126" s="26"/>
      <c r="GA126" s="131"/>
      <c r="GB126" s="329"/>
      <c r="GC126" s="329"/>
      <c r="GD126" s="329"/>
      <c r="GE126" s="329"/>
      <c r="GF126" s="329"/>
      <c r="GG126" s="329"/>
      <c r="GH126" s="329"/>
      <c r="GI126" s="329"/>
      <c r="GJ126" s="329"/>
      <c r="GK126" s="329"/>
      <c r="GL126" s="132"/>
      <c r="GM126" s="353"/>
      <c r="GN126" s="354"/>
      <c r="GO126" s="354"/>
      <c r="GP126" s="354"/>
      <c r="GQ126" s="354"/>
      <c r="GR126" s="354"/>
      <c r="GS126" s="354"/>
      <c r="GT126" s="354"/>
      <c r="GU126" s="354"/>
      <c r="GV126" s="354"/>
      <c r="GW126" s="354"/>
      <c r="GX126" s="354"/>
      <c r="GY126" s="354"/>
      <c r="GZ126" s="354"/>
      <c r="HA126" s="354"/>
      <c r="HB126" s="354"/>
      <c r="HC126" s="354"/>
      <c r="HD126" s="354"/>
      <c r="HE126" s="354"/>
      <c r="HF126" s="354"/>
      <c r="HG126" s="354"/>
      <c r="HH126" s="354"/>
      <c r="HI126" s="354"/>
      <c r="HJ126" s="355"/>
      <c r="HK126" s="357"/>
      <c r="HL126" s="358"/>
      <c r="HM126" s="358"/>
      <c r="HN126" s="359"/>
      <c r="HO126" s="35"/>
      <c r="HP126" s="356"/>
      <c r="HQ126" s="356"/>
      <c r="HR126" s="356"/>
      <c r="HS126" s="356"/>
      <c r="HT126" s="356"/>
      <c r="HU126" s="356"/>
      <c r="HV126" s="356"/>
      <c r="HW126" s="356"/>
      <c r="HX126" s="356"/>
      <c r="HY126" s="356"/>
      <c r="HZ126" s="356"/>
      <c r="IA126" s="356"/>
      <c r="IB126" s="356"/>
      <c r="IC126" s="356"/>
      <c r="ID126" s="356"/>
      <c r="IE126" s="356"/>
      <c r="IF126" s="356"/>
      <c r="IG126" s="356"/>
      <c r="IH126" s="356"/>
      <c r="II126" s="356"/>
      <c r="IJ126" s="356"/>
      <c r="IK126" s="356"/>
      <c r="IL126" s="356"/>
      <c r="IM126" s="356"/>
      <c r="IN126" s="356"/>
      <c r="IO126" s="36"/>
      <c r="IP126" s="26"/>
      <c r="IQ126" s="26"/>
      <c r="IR126" s="26"/>
      <c r="IS126" s="26"/>
      <c r="IT126" s="29"/>
      <c r="IU126" s="26"/>
      <c r="IV126" s="26"/>
      <c r="IW126" s="26"/>
      <c r="IX126" s="131"/>
      <c r="IY126" s="329"/>
      <c r="IZ126" s="329"/>
      <c r="JA126" s="329"/>
      <c r="JB126" s="329"/>
      <c r="JC126" s="329"/>
      <c r="JD126" s="329"/>
      <c r="JE126" s="329"/>
      <c r="JF126" s="329"/>
      <c r="JG126" s="329"/>
      <c r="JH126" s="329"/>
      <c r="JI126" s="132"/>
      <c r="JJ126" s="353"/>
      <c r="JK126" s="354"/>
      <c r="JL126" s="354"/>
      <c r="JM126" s="354"/>
      <c r="JN126" s="354"/>
      <c r="JO126" s="354"/>
      <c r="JP126" s="354"/>
      <c r="JQ126" s="354"/>
      <c r="JR126" s="354"/>
      <c r="JS126" s="354"/>
      <c r="JT126" s="354"/>
      <c r="JU126" s="354"/>
      <c r="JV126" s="354"/>
      <c r="JW126" s="354"/>
      <c r="JX126" s="354"/>
      <c r="JY126" s="354"/>
      <c r="JZ126" s="354"/>
      <c r="KA126" s="354"/>
      <c r="KB126" s="354"/>
      <c r="KC126" s="354"/>
      <c r="KD126" s="354"/>
      <c r="KE126" s="354"/>
      <c r="KF126" s="354"/>
      <c r="KG126" s="355"/>
      <c r="KH126" s="357"/>
      <c r="KI126" s="358"/>
      <c r="KJ126" s="358"/>
      <c r="KK126" s="359"/>
      <c r="KL126" s="35"/>
      <c r="KM126" s="356"/>
      <c r="KN126" s="356"/>
      <c r="KO126" s="356"/>
      <c r="KP126" s="356"/>
      <c r="KQ126" s="356"/>
      <c r="KR126" s="356"/>
      <c r="KS126" s="356"/>
      <c r="KT126" s="356"/>
      <c r="KU126" s="356"/>
      <c r="KV126" s="356"/>
      <c r="KW126" s="356"/>
      <c r="KX126" s="356"/>
      <c r="KY126" s="356"/>
      <c r="KZ126" s="356"/>
      <c r="LA126" s="356"/>
      <c r="LB126" s="356"/>
      <c r="LC126" s="356"/>
      <c r="LD126" s="356"/>
      <c r="LE126" s="356"/>
      <c r="LF126" s="356"/>
      <c r="LG126" s="356"/>
      <c r="LH126" s="356"/>
      <c r="LI126" s="356"/>
      <c r="LJ126" s="356"/>
      <c r="LK126" s="356"/>
      <c r="LL126" s="36"/>
      <c r="LM126" s="26"/>
      <c r="LN126" s="26"/>
      <c r="LO126" s="26"/>
      <c r="LP126" s="27"/>
      <c r="LQ126" s="28"/>
      <c r="LR126" s="506"/>
      <c r="LS126" s="501"/>
      <c r="LT126" s="501"/>
      <c r="LU126" s="501"/>
      <c r="LV126" s="501"/>
      <c r="LW126" s="502"/>
      <c r="LX126" s="28"/>
      <c r="LY126" s="2"/>
      <c r="LZ126" s="2"/>
    </row>
    <row r="127" spans="1:338" ht="3.75" customHeight="1" thickBot="1" x14ac:dyDescent="0.2">
      <c r="A127" s="4"/>
      <c r="B127" s="4"/>
      <c r="C127" s="186"/>
      <c r="D127" s="187"/>
      <c r="E127" s="187"/>
      <c r="F127" s="187"/>
      <c r="G127" s="187"/>
      <c r="H127" s="18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9"/>
      <c r="AH127" s="321"/>
      <c r="AI127" s="322"/>
      <c r="AJ127" s="322"/>
      <c r="AK127" s="322"/>
      <c r="AL127" s="322"/>
      <c r="AM127" s="322"/>
      <c r="AN127" s="322"/>
      <c r="AO127" s="322"/>
      <c r="AP127" s="322"/>
      <c r="AQ127" s="322"/>
      <c r="AR127" s="322"/>
      <c r="AS127" s="322"/>
      <c r="AT127" s="322"/>
      <c r="AU127" s="322"/>
      <c r="AV127" s="322"/>
      <c r="AW127" s="322"/>
      <c r="AX127" s="322"/>
      <c r="AY127" s="322"/>
      <c r="AZ127" s="322"/>
      <c r="BA127" s="322"/>
      <c r="BB127" s="322"/>
      <c r="BC127" s="322"/>
      <c r="BD127" s="322"/>
      <c r="BE127" s="322"/>
      <c r="BF127" s="322"/>
      <c r="BG127" s="322"/>
      <c r="BH127" s="322"/>
      <c r="BI127" s="322"/>
      <c r="BJ127" s="323"/>
      <c r="BK127" s="311"/>
      <c r="BL127" s="308"/>
      <c r="BM127" s="308"/>
      <c r="BN127" s="308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5"/>
      <c r="CQ127" s="15"/>
      <c r="CR127" s="15"/>
      <c r="CS127" s="15"/>
      <c r="CT127" s="15"/>
      <c r="CU127" s="15"/>
      <c r="CV127" s="4"/>
      <c r="CW127" s="4"/>
      <c r="CX127" s="4"/>
      <c r="CY127" s="4"/>
      <c r="CZ127" s="4"/>
      <c r="DA127" s="3"/>
      <c r="DB127" s="3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357"/>
      <c r="EO127" s="358"/>
      <c r="EP127" s="358"/>
      <c r="EQ127" s="359"/>
      <c r="ER127" s="35"/>
      <c r="ES127" s="356"/>
      <c r="ET127" s="356"/>
      <c r="EU127" s="356"/>
      <c r="EV127" s="356"/>
      <c r="EW127" s="356"/>
      <c r="EX127" s="356"/>
      <c r="EY127" s="356"/>
      <c r="EZ127" s="356"/>
      <c r="FA127" s="356"/>
      <c r="FB127" s="356"/>
      <c r="FC127" s="356"/>
      <c r="FD127" s="356"/>
      <c r="FE127" s="356"/>
      <c r="FF127" s="356"/>
      <c r="FG127" s="356"/>
      <c r="FH127" s="356"/>
      <c r="FI127" s="356"/>
      <c r="FJ127" s="356"/>
      <c r="FK127" s="356"/>
      <c r="FL127" s="356"/>
      <c r="FM127" s="356"/>
      <c r="FN127" s="356"/>
      <c r="FO127" s="356"/>
      <c r="FP127" s="356"/>
      <c r="FQ127" s="356"/>
      <c r="FR127" s="36"/>
      <c r="FS127" s="26"/>
      <c r="FT127" s="26"/>
      <c r="FU127" s="26"/>
      <c r="FV127" s="26"/>
      <c r="FW127" s="29"/>
      <c r="FX127" s="26"/>
      <c r="FY127" s="26"/>
      <c r="FZ127" s="26"/>
      <c r="GA127" s="121"/>
      <c r="GB127" s="133"/>
      <c r="GC127" s="133"/>
      <c r="GD127" s="133"/>
      <c r="GE127" s="133"/>
      <c r="GF127" s="133"/>
      <c r="GG127" s="133"/>
      <c r="GH127" s="133"/>
      <c r="GI127" s="133"/>
      <c r="GJ127" s="133"/>
      <c r="GK127" s="133"/>
      <c r="GL127" s="122"/>
      <c r="GM127" s="134"/>
      <c r="GN127" s="135"/>
      <c r="GO127" s="135"/>
      <c r="GP127" s="135"/>
      <c r="GQ127" s="135"/>
      <c r="GR127" s="135"/>
      <c r="GS127" s="135"/>
      <c r="GT127" s="135"/>
      <c r="GU127" s="135"/>
      <c r="GV127" s="135"/>
      <c r="GW127" s="135"/>
      <c r="GX127" s="135"/>
      <c r="GY127" s="135"/>
      <c r="GZ127" s="135"/>
      <c r="HA127" s="135"/>
      <c r="HB127" s="135"/>
      <c r="HC127" s="135"/>
      <c r="HD127" s="135"/>
      <c r="HE127" s="135"/>
      <c r="HF127" s="135"/>
      <c r="HG127" s="330" t="s">
        <v>75</v>
      </c>
      <c r="HH127" s="330"/>
      <c r="HI127" s="330"/>
      <c r="HJ127" s="331"/>
      <c r="HK127" s="357"/>
      <c r="HL127" s="358"/>
      <c r="HM127" s="358"/>
      <c r="HN127" s="359"/>
      <c r="HO127" s="35"/>
      <c r="HP127" s="356"/>
      <c r="HQ127" s="356"/>
      <c r="HR127" s="356"/>
      <c r="HS127" s="356"/>
      <c r="HT127" s="356"/>
      <c r="HU127" s="356"/>
      <c r="HV127" s="356"/>
      <c r="HW127" s="356"/>
      <c r="HX127" s="356"/>
      <c r="HY127" s="356"/>
      <c r="HZ127" s="356"/>
      <c r="IA127" s="356"/>
      <c r="IB127" s="356"/>
      <c r="IC127" s="356"/>
      <c r="ID127" s="356"/>
      <c r="IE127" s="356"/>
      <c r="IF127" s="356"/>
      <c r="IG127" s="356"/>
      <c r="IH127" s="356"/>
      <c r="II127" s="356"/>
      <c r="IJ127" s="356"/>
      <c r="IK127" s="356"/>
      <c r="IL127" s="356"/>
      <c r="IM127" s="356"/>
      <c r="IN127" s="356"/>
      <c r="IO127" s="36"/>
      <c r="IP127" s="26"/>
      <c r="IQ127" s="26"/>
      <c r="IR127" s="26"/>
      <c r="IS127" s="26"/>
      <c r="IT127" s="29"/>
      <c r="IU127" s="26"/>
      <c r="IV127" s="26"/>
      <c r="IW127" s="26"/>
      <c r="IX127" s="519" t="s">
        <v>78</v>
      </c>
      <c r="IY127" s="327"/>
      <c r="IZ127" s="327"/>
      <c r="JA127" s="327"/>
      <c r="JB127" s="327"/>
      <c r="JC127" s="327"/>
      <c r="JD127" s="327"/>
      <c r="JE127" s="327"/>
      <c r="JF127" s="327"/>
      <c r="JG127" s="327"/>
      <c r="JH127" s="327"/>
      <c r="JI127" s="520"/>
      <c r="JJ127" s="134"/>
      <c r="JK127" s="489" t="str">
        <f>IF($CA$67="○","","遠軽信用金庫 本店")</f>
        <v>遠軽信用金庫 本店</v>
      </c>
      <c r="JL127" s="348"/>
      <c r="JM127" s="348"/>
      <c r="JN127" s="348"/>
      <c r="JO127" s="348"/>
      <c r="JP127" s="348"/>
      <c r="JQ127" s="348"/>
      <c r="JR127" s="348"/>
      <c r="JS127" s="348"/>
      <c r="JT127" s="348"/>
      <c r="JU127" s="348"/>
      <c r="JV127" s="348"/>
      <c r="JW127" s="348"/>
      <c r="JX127" s="348"/>
      <c r="JY127" s="348"/>
      <c r="JZ127" s="348"/>
      <c r="KA127" s="348"/>
      <c r="KB127" s="348"/>
      <c r="KC127" s="348"/>
      <c r="KD127" s="348"/>
      <c r="KE127" s="348"/>
      <c r="KF127" s="348"/>
      <c r="KG127" s="136"/>
      <c r="KH127" s="357"/>
      <c r="KI127" s="358"/>
      <c r="KJ127" s="358"/>
      <c r="KK127" s="359"/>
      <c r="KL127" s="35"/>
      <c r="KM127" s="356"/>
      <c r="KN127" s="356"/>
      <c r="KO127" s="356"/>
      <c r="KP127" s="356"/>
      <c r="KQ127" s="356"/>
      <c r="KR127" s="356"/>
      <c r="KS127" s="356"/>
      <c r="KT127" s="356"/>
      <c r="KU127" s="356"/>
      <c r="KV127" s="356"/>
      <c r="KW127" s="356"/>
      <c r="KX127" s="356"/>
      <c r="KY127" s="356"/>
      <c r="KZ127" s="356"/>
      <c r="LA127" s="356"/>
      <c r="LB127" s="356"/>
      <c r="LC127" s="356"/>
      <c r="LD127" s="356"/>
      <c r="LE127" s="356"/>
      <c r="LF127" s="356"/>
      <c r="LG127" s="356"/>
      <c r="LH127" s="356"/>
      <c r="LI127" s="356"/>
      <c r="LJ127" s="356"/>
      <c r="LK127" s="356"/>
      <c r="LL127" s="36"/>
      <c r="LM127" s="26"/>
      <c r="LN127" s="26"/>
      <c r="LO127" s="26"/>
      <c r="LP127" s="27"/>
      <c r="LQ127" s="28"/>
      <c r="LR127" s="507"/>
      <c r="LS127" s="503"/>
      <c r="LT127" s="503"/>
      <c r="LU127" s="503"/>
      <c r="LV127" s="503"/>
      <c r="LW127" s="504"/>
      <c r="LX127" s="28"/>
      <c r="LY127" s="2"/>
      <c r="LZ127" s="2"/>
    </row>
    <row r="128" spans="1:338" ht="3.75" customHeight="1" thickTop="1" x14ac:dyDescent="0.15">
      <c r="A128" s="4"/>
      <c r="B128" s="4"/>
      <c r="C128" s="186"/>
      <c r="D128" s="187"/>
      <c r="E128" s="187"/>
      <c r="F128" s="187"/>
      <c r="G128" s="187"/>
      <c r="H128" s="188"/>
      <c r="I128" s="308" t="s">
        <v>26</v>
      </c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9"/>
      <c r="AH128" s="312" t="str">
        <f>IF(SUM(AH100:BJ127)=0,"",SUM(AH100:BJ127))</f>
        <v/>
      </c>
      <c r="AI128" s="313"/>
      <c r="AJ128" s="313"/>
      <c r="AK128" s="313"/>
      <c r="AL128" s="313"/>
      <c r="AM128" s="313"/>
      <c r="AN128" s="313"/>
      <c r="AO128" s="313"/>
      <c r="AP128" s="313"/>
      <c r="AQ128" s="313"/>
      <c r="AR128" s="313"/>
      <c r="AS128" s="313"/>
      <c r="AT128" s="313"/>
      <c r="AU128" s="313"/>
      <c r="AV128" s="313"/>
      <c r="AW128" s="313"/>
      <c r="AX128" s="313"/>
      <c r="AY128" s="313"/>
      <c r="AZ128" s="313"/>
      <c r="BA128" s="313"/>
      <c r="BB128" s="313"/>
      <c r="BC128" s="313"/>
      <c r="BD128" s="313"/>
      <c r="BE128" s="313"/>
      <c r="BF128" s="313"/>
      <c r="BG128" s="313"/>
      <c r="BH128" s="313"/>
      <c r="BI128" s="313"/>
      <c r="BJ128" s="314"/>
      <c r="BK128" s="311" t="s">
        <v>18</v>
      </c>
      <c r="BL128" s="308"/>
      <c r="BM128" s="308"/>
      <c r="BN128" s="308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5"/>
      <c r="CQ128" s="15"/>
      <c r="CR128" s="15"/>
      <c r="CS128" s="15"/>
      <c r="CT128" s="15"/>
      <c r="CU128" s="15"/>
      <c r="CV128" s="4"/>
      <c r="CW128" s="4"/>
      <c r="CX128" s="4"/>
      <c r="CY128" s="4"/>
      <c r="CZ128" s="4"/>
      <c r="DA128" s="3"/>
      <c r="DB128" s="3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357"/>
      <c r="EO128" s="358"/>
      <c r="EP128" s="358"/>
      <c r="EQ128" s="359"/>
      <c r="ER128" s="35"/>
      <c r="ES128" s="356"/>
      <c r="ET128" s="356"/>
      <c r="EU128" s="356"/>
      <c r="EV128" s="356"/>
      <c r="EW128" s="356"/>
      <c r="EX128" s="356"/>
      <c r="EY128" s="356"/>
      <c r="EZ128" s="356"/>
      <c r="FA128" s="356"/>
      <c r="FB128" s="356"/>
      <c r="FC128" s="356"/>
      <c r="FD128" s="356"/>
      <c r="FE128" s="356"/>
      <c r="FF128" s="356"/>
      <c r="FG128" s="356"/>
      <c r="FH128" s="356"/>
      <c r="FI128" s="356"/>
      <c r="FJ128" s="356"/>
      <c r="FK128" s="356"/>
      <c r="FL128" s="356"/>
      <c r="FM128" s="356"/>
      <c r="FN128" s="356"/>
      <c r="FO128" s="356"/>
      <c r="FP128" s="356"/>
      <c r="FQ128" s="356"/>
      <c r="FR128" s="36"/>
      <c r="FS128" s="26"/>
      <c r="FT128" s="26"/>
      <c r="FU128" s="26"/>
      <c r="FV128" s="26"/>
      <c r="FW128" s="29"/>
      <c r="FX128" s="26"/>
      <c r="FY128" s="26"/>
      <c r="FZ128" s="26"/>
      <c r="GA128" s="126"/>
      <c r="GB128" s="328" t="s">
        <v>74</v>
      </c>
      <c r="GC128" s="328"/>
      <c r="GD128" s="328"/>
      <c r="GE128" s="328"/>
      <c r="GF128" s="328"/>
      <c r="GG128" s="328"/>
      <c r="GH128" s="328"/>
      <c r="GI128" s="328"/>
      <c r="GJ128" s="328"/>
      <c r="GK128" s="328"/>
      <c r="GL128" s="127"/>
      <c r="GM128" s="137"/>
      <c r="GN128" s="138"/>
      <c r="GO128" s="138"/>
      <c r="GP128" s="138"/>
      <c r="GQ128" s="138"/>
      <c r="GR128" s="138"/>
      <c r="GS128" s="138"/>
      <c r="GT128" s="138"/>
      <c r="GU128" s="138"/>
      <c r="GV128" s="138"/>
      <c r="GW128" s="138"/>
      <c r="GX128" s="138"/>
      <c r="GY128" s="138"/>
      <c r="GZ128" s="138"/>
      <c r="HA128" s="138"/>
      <c r="HB128" s="138"/>
      <c r="HC128" s="138"/>
      <c r="HD128" s="138"/>
      <c r="HE128" s="138"/>
      <c r="HF128" s="138"/>
      <c r="HG128" s="332"/>
      <c r="HH128" s="332"/>
      <c r="HI128" s="332"/>
      <c r="HJ128" s="333"/>
      <c r="HK128" s="357"/>
      <c r="HL128" s="358"/>
      <c r="HM128" s="358"/>
      <c r="HN128" s="359"/>
      <c r="HO128" s="35"/>
      <c r="HP128" s="356"/>
      <c r="HQ128" s="356"/>
      <c r="HR128" s="356"/>
      <c r="HS128" s="356"/>
      <c r="HT128" s="356"/>
      <c r="HU128" s="356"/>
      <c r="HV128" s="356"/>
      <c r="HW128" s="356"/>
      <c r="HX128" s="356"/>
      <c r="HY128" s="356"/>
      <c r="HZ128" s="356"/>
      <c r="IA128" s="356"/>
      <c r="IB128" s="356"/>
      <c r="IC128" s="356"/>
      <c r="ID128" s="356"/>
      <c r="IE128" s="356"/>
      <c r="IF128" s="356"/>
      <c r="IG128" s="356"/>
      <c r="IH128" s="356"/>
      <c r="II128" s="356"/>
      <c r="IJ128" s="356"/>
      <c r="IK128" s="356"/>
      <c r="IL128" s="356"/>
      <c r="IM128" s="356"/>
      <c r="IN128" s="356"/>
      <c r="IO128" s="36"/>
      <c r="IP128" s="26"/>
      <c r="IQ128" s="26"/>
      <c r="IR128" s="26"/>
      <c r="IS128" s="26"/>
      <c r="IT128" s="29"/>
      <c r="IU128" s="26"/>
      <c r="IV128" s="26"/>
      <c r="IW128" s="26"/>
      <c r="IX128" s="521"/>
      <c r="IY128" s="328"/>
      <c r="IZ128" s="328"/>
      <c r="JA128" s="328"/>
      <c r="JB128" s="328"/>
      <c r="JC128" s="328"/>
      <c r="JD128" s="328"/>
      <c r="JE128" s="328"/>
      <c r="JF128" s="328"/>
      <c r="JG128" s="328"/>
      <c r="JH128" s="328"/>
      <c r="JI128" s="522"/>
      <c r="JJ128" s="137"/>
      <c r="JK128" s="351"/>
      <c r="JL128" s="351"/>
      <c r="JM128" s="351"/>
      <c r="JN128" s="351"/>
      <c r="JO128" s="351"/>
      <c r="JP128" s="351"/>
      <c r="JQ128" s="351"/>
      <c r="JR128" s="351"/>
      <c r="JS128" s="351"/>
      <c r="JT128" s="351"/>
      <c r="JU128" s="351"/>
      <c r="JV128" s="351"/>
      <c r="JW128" s="351"/>
      <c r="JX128" s="351"/>
      <c r="JY128" s="351"/>
      <c r="JZ128" s="351"/>
      <c r="KA128" s="351"/>
      <c r="KB128" s="351"/>
      <c r="KC128" s="351"/>
      <c r="KD128" s="351"/>
      <c r="KE128" s="351"/>
      <c r="KF128" s="351"/>
      <c r="KG128" s="139"/>
      <c r="KH128" s="357"/>
      <c r="KI128" s="358"/>
      <c r="KJ128" s="358"/>
      <c r="KK128" s="359"/>
      <c r="KL128" s="35"/>
      <c r="KM128" s="356"/>
      <c r="KN128" s="356"/>
      <c r="KO128" s="356"/>
      <c r="KP128" s="356"/>
      <c r="KQ128" s="356"/>
      <c r="KR128" s="356"/>
      <c r="KS128" s="356"/>
      <c r="KT128" s="356"/>
      <c r="KU128" s="356"/>
      <c r="KV128" s="356"/>
      <c r="KW128" s="356"/>
      <c r="KX128" s="356"/>
      <c r="KY128" s="356"/>
      <c r="KZ128" s="356"/>
      <c r="LA128" s="356"/>
      <c r="LB128" s="356"/>
      <c r="LC128" s="356"/>
      <c r="LD128" s="356"/>
      <c r="LE128" s="356"/>
      <c r="LF128" s="356"/>
      <c r="LG128" s="356"/>
      <c r="LH128" s="356"/>
      <c r="LI128" s="356"/>
      <c r="LJ128" s="356"/>
      <c r="LK128" s="356"/>
      <c r="LL128" s="36"/>
      <c r="LM128" s="26"/>
      <c r="LN128" s="26"/>
      <c r="LO128" s="26"/>
      <c r="LP128" s="27"/>
      <c r="LQ128" s="28"/>
      <c r="LR128" s="30"/>
      <c r="LS128" s="30"/>
      <c r="LT128" s="30"/>
      <c r="LU128" s="30"/>
      <c r="LV128" s="30"/>
      <c r="LW128" s="30"/>
      <c r="LX128" s="28"/>
      <c r="LY128" s="2"/>
      <c r="LZ128" s="2"/>
    </row>
    <row r="129" spans="1:338" ht="3.75" customHeight="1" x14ac:dyDescent="0.15">
      <c r="A129" s="4"/>
      <c r="B129" s="4"/>
      <c r="C129" s="186"/>
      <c r="D129" s="187"/>
      <c r="E129" s="187"/>
      <c r="F129" s="187"/>
      <c r="G129" s="187"/>
      <c r="H129" s="18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9"/>
      <c r="AH129" s="315"/>
      <c r="AI129" s="316"/>
      <c r="AJ129" s="316"/>
      <c r="AK129" s="316"/>
      <c r="AL129" s="316"/>
      <c r="AM129" s="316"/>
      <c r="AN129" s="316"/>
      <c r="AO129" s="316"/>
      <c r="AP129" s="316"/>
      <c r="AQ129" s="316"/>
      <c r="AR129" s="316"/>
      <c r="AS129" s="316"/>
      <c r="AT129" s="316"/>
      <c r="AU129" s="316"/>
      <c r="AV129" s="316"/>
      <c r="AW129" s="316"/>
      <c r="AX129" s="316"/>
      <c r="AY129" s="316"/>
      <c r="AZ129" s="316"/>
      <c r="BA129" s="316"/>
      <c r="BB129" s="316"/>
      <c r="BC129" s="316"/>
      <c r="BD129" s="316"/>
      <c r="BE129" s="316"/>
      <c r="BF129" s="316"/>
      <c r="BG129" s="316"/>
      <c r="BH129" s="316"/>
      <c r="BI129" s="316"/>
      <c r="BJ129" s="317"/>
      <c r="BK129" s="311"/>
      <c r="BL129" s="308"/>
      <c r="BM129" s="308"/>
      <c r="BN129" s="308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5"/>
      <c r="CQ129" s="15"/>
      <c r="CR129" s="15"/>
      <c r="CS129" s="15"/>
      <c r="CT129" s="15"/>
      <c r="CU129" s="15"/>
      <c r="CV129" s="4"/>
      <c r="CW129" s="4"/>
      <c r="CX129" s="4"/>
      <c r="CY129" s="4"/>
      <c r="CZ129" s="4"/>
      <c r="DA129" s="3"/>
      <c r="DB129" s="3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357"/>
      <c r="EO129" s="358"/>
      <c r="EP129" s="358"/>
      <c r="EQ129" s="359"/>
      <c r="ER129" s="35"/>
      <c r="ES129" s="356"/>
      <c r="ET129" s="356"/>
      <c r="EU129" s="356"/>
      <c r="EV129" s="356"/>
      <c r="EW129" s="356"/>
      <c r="EX129" s="356"/>
      <c r="EY129" s="356"/>
      <c r="EZ129" s="356"/>
      <c r="FA129" s="356"/>
      <c r="FB129" s="356"/>
      <c r="FC129" s="356"/>
      <c r="FD129" s="356"/>
      <c r="FE129" s="356"/>
      <c r="FF129" s="356"/>
      <c r="FG129" s="356"/>
      <c r="FH129" s="356"/>
      <c r="FI129" s="356"/>
      <c r="FJ129" s="356"/>
      <c r="FK129" s="356"/>
      <c r="FL129" s="356"/>
      <c r="FM129" s="356"/>
      <c r="FN129" s="356"/>
      <c r="FO129" s="356"/>
      <c r="FP129" s="356"/>
      <c r="FQ129" s="356"/>
      <c r="FR129" s="36"/>
      <c r="FS129" s="26"/>
      <c r="FT129" s="26"/>
      <c r="FU129" s="26"/>
      <c r="FV129" s="26"/>
      <c r="FW129" s="29"/>
      <c r="FX129" s="26"/>
      <c r="FY129" s="26"/>
      <c r="FZ129" s="26"/>
      <c r="GA129" s="126"/>
      <c r="GB129" s="328"/>
      <c r="GC129" s="328"/>
      <c r="GD129" s="328"/>
      <c r="GE129" s="328"/>
      <c r="GF129" s="328"/>
      <c r="GG129" s="328"/>
      <c r="GH129" s="328"/>
      <c r="GI129" s="328"/>
      <c r="GJ129" s="328"/>
      <c r="GK129" s="328"/>
      <c r="GL129" s="127"/>
      <c r="GM129" s="137"/>
      <c r="GN129" s="138"/>
      <c r="GO129" s="138"/>
      <c r="GP129" s="138"/>
      <c r="GQ129" s="138"/>
      <c r="GR129" s="138"/>
      <c r="GS129" s="138"/>
      <c r="GT129" s="138"/>
      <c r="GU129" s="138"/>
      <c r="GV129" s="138"/>
      <c r="GW129" s="138"/>
      <c r="GX129" s="138"/>
      <c r="GY129" s="138"/>
      <c r="GZ129" s="138"/>
      <c r="HA129" s="138"/>
      <c r="HB129" s="138"/>
      <c r="HC129" s="138"/>
      <c r="HD129" s="138"/>
      <c r="HE129" s="138"/>
      <c r="HF129" s="138"/>
      <c r="HG129" s="332"/>
      <c r="HH129" s="332"/>
      <c r="HI129" s="332"/>
      <c r="HJ129" s="333"/>
      <c r="HK129" s="357"/>
      <c r="HL129" s="358"/>
      <c r="HM129" s="358"/>
      <c r="HN129" s="359"/>
      <c r="HO129" s="35"/>
      <c r="HP129" s="356"/>
      <c r="HQ129" s="356"/>
      <c r="HR129" s="356"/>
      <c r="HS129" s="356"/>
      <c r="HT129" s="356"/>
      <c r="HU129" s="356"/>
      <c r="HV129" s="356"/>
      <c r="HW129" s="356"/>
      <c r="HX129" s="356"/>
      <c r="HY129" s="356"/>
      <c r="HZ129" s="356"/>
      <c r="IA129" s="356"/>
      <c r="IB129" s="356"/>
      <c r="IC129" s="356"/>
      <c r="ID129" s="356"/>
      <c r="IE129" s="356"/>
      <c r="IF129" s="356"/>
      <c r="IG129" s="356"/>
      <c r="IH129" s="356"/>
      <c r="II129" s="356"/>
      <c r="IJ129" s="356"/>
      <c r="IK129" s="356"/>
      <c r="IL129" s="356"/>
      <c r="IM129" s="356"/>
      <c r="IN129" s="356"/>
      <c r="IO129" s="36"/>
      <c r="IP129" s="26"/>
      <c r="IQ129" s="26"/>
      <c r="IR129" s="26"/>
      <c r="IS129" s="26"/>
      <c r="IT129" s="29"/>
      <c r="IU129" s="26"/>
      <c r="IV129" s="26"/>
      <c r="IW129" s="26"/>
      <c r="IX129" s="521"/>
      <c r="IY129" s="328"/>
      <c r="IZ129" s="328"/>
      <c r="JA129" s="328"/>
      <c r="JB129" s="328"/>
      <c r="JC129" s="328"/>
      <c r="JD129" s="328"/>
      <c r="JE129" s="328"/>
      <c r="JF129" s="328"/>
      <c r="JG129" s="328"/>
      <c r="JH129" s="328"/>
      <c r="JI129" s="522"/>
      <c r="JJ129" s="137"/>
      <c r="JK129" s="351"/>
      <c r="JL129" s="351"/>
      <c r="JM129" s="351"/>
      <c r="JN129" s="351"/>
      <c r="JO129" s="351"/>
      <c r="JP129" s="351"/>
      <c r="JQ129" s="351"/>
      <c r="JR129" s="351"/>
      <c r="JS129" s="351"/>
      <c r="JT129" s="351"/>
      <c r="JU129" s="351"/>
      <c r="JV129" s="351"/>
      <c r="JW129" s="351"/>
      <c r="JX129" s="351"/>
      <c r="JY129" s="351"/>
      <c r="JZ129" s="351"/>
      <c r="KA129" s="351"/>
      <c r="KB129" s="351"/>
      <c r="KC129" s="351"/>
      <c r="KD129" s="351"/>
      <c r="KE129" s="351"/>
      <c r="KF129" s="351"/>
      <c r="KG129" s="139"/>
      <c r="KH129" s="357"/>
      <c r="KI129" s="358"/>
      <c r="KJ129" s="358"/>
      <c r="KK129" s="359"/>
      <c r="KL129" s="35"/>
      <c r="KM129" s="356"/>
      <c r="KN129" s="356"/>
      <c r="KO129" s="356"/>
      <c r="KP129" s="356"/>
      <c r="KQ129" s="356"/>
      <c r="KR129" s="356"/>
      <c r="KS129" s="356"/>
      <c r="KT129" s="356"/>
      <c r="KU129" s="356"/>
      <c r="KV129" s="356"/>
      <c r="KW129" s="356"/>
      <c r="KX129" s="356"/>
      <c r="KY129" s="356"/>
      <c r="KZ129" s="356"/>
      <c r="LA129" s="356"/>
      <c r="LB129" s="356"/>
      <c r="LC129" s="356"/>
      <c r="LD129" s="356"/>
      <c r="LE129" s="356"/>
      <c r="LF129" s="356"/>
      <c r="LG129" s="356"/>
      <c r="LH129" s="356"/>
      <c r="LI129" s="356"/>
      <c r="LJ129" s="356"/>
      <c r="LK129" s="356"/>
      <c r="LL129" s="36"/>
      <c r="LM129" s="26"/>
      <c r="LN129" s="26"/>
      <c r="LO129" s="26"/>
      <c r="LP129" s="27"/>
      <c r="LQ129" s="28"/>
      <c r="LR129" s="30"/>
      <c r="LS129" s="30"/>
      <c r="LT129" s="30"/>
      <c r="LU129" s="30"/>
      <c r="LV129" s="30"/>
      <c r="LW129" s="30"/>
      <c r="LX129" s="28"/>
      <c r="LY129" s="2"/>
      <c r="LZ129" s="2"/>
    </row>
    <row r="130" spans="1:338" ht="3.75" customHeight="1" x14ac:dyDescent="0.15">
      <c r="A130" s="4"/>
      <c r="B130" s="4"/>
      <c r="C130" s="186"/>
      <c r="D130" s="187"/>
      <c r="E130" s="187"/>
      <c r="F130" s="187"/>
      <c r="G130" s="187"/>
      <c r="H130" s="188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09"/>
      <c r="AH130" s="315"/>
      <c r="AI130" s="316"/>
      <c r="AJ130" s="316"/>
      <c r="AK130" s="316"/>
      <c r="AL130" s="316"/>
      <c r="AM130" s="316"/>
      <c r="AN130" s="316"/>
      <c r="AO130" s="316"/>
      <c r="AP130" s="316"/>
      <c r="AQ130" s="316"/>
      <c r="AR130" s="316"/>
      <c r="AS130" s="316"/>
      <c r="AT130" s="316"/>
      <c r="AU130" s="316"/>
      <c r="AV130" s="316"/>
      <c r="AW130" s="316"/>
      <c r="AX130" s="316"/>
      <c r="AY130" s="316"/>
      <c r="AZ130" s="316"/>
      <c r="BA130" s="316"/>
      <c r="BB130" s="316"/>
      <c r="BC130" s="316"/>
      <c r="BD130" s="316"/>
      <c r="BE130" s="316"/>
      <c r="BF130" s="316"/>
      <c r="BG130" s="316"/>
      <c r="BH130" s="316"/>
      <c r="BI130" s="316"/>
      <c r="BJ130" s="317"/>
      <c r="BK130" s="311"/>
      <c r="BL130" s="310"/>
      <c r="BM130" s="310"/>
      <c r="BN130" s="310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5"/>
      <c r="CQ130" s="15"/>
      <c r="CR130" s="15"/>
      <c r="CS130" s="15"/>
      <c r="CT130" s="15"/>
      <c r="CU130" s="15"/>
      <c r="CV130" s="4"/>
      <c r="CW130" s="4"/>
      <c r="CX130" s="4"/>
      <c r="CY130" s="4"/>
      <c r="CZ130" s="4"/>
      <c r="DA130" s="3"/>
      <c r="DB130" s="3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357"/>
      <c r="EO130" s="358"/>
      <c r="EP130" s="358"/>
      <c r="EQ130" s="359"/>
      <c r="ER130" s="35"/>
      <c r="ES130" s="356"/>
      <c r="ET130" s="356"/>
      <c r="EU130" s="356"/>
      <c r="EV130" s="356"/>
      <c r="EW130" s="356"/>
      <c r="EX130" s="356"/>
      <c r="EY130" s="356"/>
      <c r="EZ130" s="356"/>
      <c r="FA130" s="356"/>
      <c r="FB130" s="356"/>
      <c r="FC130" s="356"/>
      <c r="FD130" s="356"/>
      <c r="FE130" s="356"/>
      <c r="FF130" s="356"/>
      <c r="FG130" s="356"/>
      <c r="FH130" s="356"/>
      <c r="FI130" s="356"/>
      <c r="FJ130" s="356"/>
      <c r="FK130" s="356"/>
      <c r="FL130" s="356"/>
      <c r="FM130" s="356"/>
      <c r="FN130" s="356"/>
      <c r="FO130" s="356"/>
      <c r="FP130" s="356"/>
      <c r="FQ130" s="356"/>
      <c r="FR130" s="36"/>
      <c r="FS130" s="26"/>
      <c r="FT130" s="26"/>
      <c r="FU130" s="26"/>
      <c r="FV130" s="26"/>
      <c r="FW130" s="29"/>
      <c r="FX130" s="26"/>
      <c r="FY130" s="26"/>
      <c r="FZ130" s="26"/>
      <c r="GA130" s="126"/>
      <c r="GB130" s="328"/>
      <c r="GC130" s="328"/>
      <c r="GD130" s="328"/>
      <c r="GE130" s="328"/>
      <c r="GF130" s="328"/>
      <c r="GG130" s="328"/>
      <c r="GH130" s="328"/>
      <c r="GI130" s="328"/>
      <c r="GJ130" s="328"/>
      <c r="GK130" s="328"/>
      <c r="GL130" s="127"/>
      <c r="GM130" s="137"/>
      <c r="GN130" s="138"/>
      <c r="GO130" s="138"/>
      <c r="GP130" s="138"/>
      <c r="GQ130" s="138"/>
      <c r="GR130" s="138"/>
      <c r="GS130" s="138"/>
      <c r="GT130" s="138"/>
      <c r="GU130" s="138"/>
      <c r="GV130" s="138"/>
      <c r="GW130" s="138"/>
      <c r="GX130" s="138"/>
      <c r="GY130" s="138"/>
      <c r="GZ130" s="138"/>
      <c r="HA130" s="138"/>
      <c r="HB130" s="138"/>
      <c r="HC130" s="138"/>
      <c r="HD130" s="138"/>
      <c r="HE130" s="138"/>
      <c r="HF130" s="138"/>
      <c r="HG130" s="332"/>
      <c r="HH130" s="332"/>
      <c r="HI130" s="332"/>
      <c r="HJ130" s="333"/>
      <c r="HK130" s="357"/>
      <c r="HL130" s="358"/>
      <c r="HM130" s="358"/>
      <c r="HN130" s="359"/>
      <c r="HO130" s="35"/>
      <c r="HP130" s="356"/>
      <c r="HQ130" s="356"/>
      <c r="HR130" s="356"/>
      <c r="HS130" s="356"/>
      <c r="HT130" s="356"/>
      <c r="HU130" s="356"/>
      <c r="HV130" s="356"/>
      <c r="HW130" s="356"/>
      <c r="HX130" s="356"/>
      <c r="HY130" s="356"/>
      <c r="HZ130" s="356"/>
      <c r="IA130" s="356"/>
      <c r="IB130" s="356"/>
      <c r="IC130" s="356"/>
      <c r="ID130" s="356"/>
      <c r="IE130" s="356"/>
      <c r="IF130" s="356"/>
      <c r="IG130" s="356"/>
      <c r="IH130" s="356"/>
      <c r="II130" s="356"/>
      <c r="IJ130" s="356"/>
      <c r="IK130" s="356"/>
      <c r="IL130" s="356"/>
      <c r="IM130" s="356"/>
      <c r="IN130" s="356"/>
      <c r="IO130" s="36"/>
      <c r="IP130" s="26"/>
      <c r="IQ130" s="26"/>
      <c r="IR130" s="26"/>
      <c r="IS130" s="26"/>
      <c r="IT130" s="29"/>
      <c r="IU130" s="26"/>
      <c r="IV130" s="26"/>
      <c r="IW130" s="26"/>
      <c r="IX130" s="521" t="s">
        <v>79</v>
      </c>
      <c r="IY130" s="328"/>
      <c r="IZ130" s="328"/>
      <c r="JA130" s="328"/>
      <c r="JB130" s="328"/>
      <c r="JC130" s="328"/>
      <c r="JD130" s="328"/>
      <c r="JE130" s="328"/>
      <c r="JF130" s="328"/>
      <c r="JG130" s="328"/>
      <c r="JH130" s="328"/>
      <c r="JI130" s="522"/>
      <c r="JJ130" s="137"/>
      <c r="JK130" s="351"/>
      <c r="JL130" s="351"/>
      <c r="JM130" s="351"/>
      <c r="JN130" s="351"/>
      <c r="JO130" s="351"/>
      <c r="JP130" s="351"/>
      <c r="JQ130" s="351"/>
      <c r="JR130" s="351"/>
      <c r="JS130" s="351"/>
      <c r="JT130" s="351"/>
      <c r="JU130" s="351"/>
      <c r="JV130" s="351"/>
      <c r="JW130" s="351"/>
      <c r="JX130" s="351"/>
      <c r="JY130" s="351"/>
      <c r="JZ130" s="351"/>
      <c r="KA130" s="351"/>
      <c r="KB130" s="351"/>
      <c r="KC130" s="351"/>
      <c r="KD130" s="351"/>
      <c r="KE130" s="351"/>
      <c r="KF130" s="351"/>
      <c r="KG130" s="139"/>
      <c r="KH130" s="357"/>
      <c r="KI130" s="358"/>
      <c r="KJ130" s="358"/>
      <c r="KK130" s="359"/>
      <c r="KL130" s="35"/>
      <c r="KM130" s="356"/>
      <c r="KN130" s="356"/>
      <c r="KO130" s="356"/>
      <c r="KP130" s="356"/>
      <c r="KQ130" s="356"/>
      <c r="KR130" s="356"/>
      <c r="KS130" s="356"/>
      <c r="KT130" s="356"/>
      <c r="KU130" s="356"/>
      <c r="KV130" s="356"/>
      <c r="KW130" s="356"/>
      <c r="KX130" s="356"/>
      <c r="KY130" s="356"/>
      <c r="KZ130" s="356"/>
      <c r="LA130" s="356"/>
      <c r="LB130" s="356"/>
      <c r="LC130" s="356"/>
      <c r="LD130" s="356"/>
      <c r="LE130" s="356"/>
      <c r="LF130" s="356"/>
      <c r="LG130" s="356"/>
      <c r="LH130" s="356"/>
      <c r="LI130" s="356"/>
      <c r="LJ130" s="356"/>
      <c r="LK130" s="356"/>
      <c r="LL130" s="36"/>
      <c r="LM130" s="26"/>
      <c r="LN130" s="26"/>
      <c r="LO130" s="26"/>
      <c r="LP130" s="27"/>
      <c r="LQ130" s="28"/>
      <c r="LR130" s="30"/>
      <c r="LS130" s="30"/>
      <c r="LT130" s="30"/>
      <c r="LU130" s="30"/>
      <c r="LV130" s="30"/>
      <c r="LW130" s="30"/>
      <c r="LX130" s="28"/>
      <c r="LY130" s="2"/>
      <c r="LZ130" s="2"/>
    </row>
    <row r="131" spans="1:338" ht="3.75" customHeight="1" x14ac:dyDescent="0.15">
      <c r="A131" s="4"/>
      <c r="B131" s="4"/>
      <c r="C131" s="186"/>
      <c r="D131" s="187"/>
      <c r="E131" s="187"/>
      <c r="F131" s="187"/>
      <c r="G131" s="187"/>
      <c r="H131" s="18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9"/>
      <c r="AH131" s="315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  <c r="BD131" s="316"/>
      <c r="BE131" s="316"/>
      <c r="BF131" s="316"/>
      <c r="BG131" s="316"/>
      <c r="BH131" s="316"/>
      <c r="BI131" s="316"/>
      <c r="BJ131" s="317"/>
      <c r="BK131" s="311"/>
      <c r="BL131" s="308"/>
      <c r="BM131" s="308"/>
      <c r="BN131" s="308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5"/>
      <c r="CQ131" s="15"/>
      <c r="CR131" s="15"/>
      <c r="CS131" s="15"/>
      <c r="CT131" s="15"/>
      <c r="CU131" s="15"/>
      <c r="CV131" s="4"/>
      <c r="CW131" s="4"/>
      <c r="CX131" s="4"/>
      <c r="CY131" s="4"/>
      <c r="CZ131" s="4"/>
      <c r="DA131" s="3"/>
      <c r="DB131" s="3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357"/>
      <c r="EO131" s="358"/>
      <c r="EP131" s="358"/>
      <c r="EQ131" s="359"/>
      <c r="ER131" s="35"/>
      <c r="ES131" s="356"/>
      <c r="ET131" s="356"/>
      <c r="EU131" s="356"/>
      <c r="EV131" s="356"/>
      <c r="EW131" s="356"/>
      <c r="EX131" s="356"/>
      <c r="EY131" s="356"/>
      <c r="EZ131" s="356"/>
      <c r="FA131" s="356"/>
      <c r="FB131" s="356"/>
      <c r="FC131" s="356"/>
      <c r="FD131" s="356"/>
      <c r="FE131" s="356"/>
      <c r="FF131" s="356"/>
      <c r="FG131" s="356"/>
      <c r="FH131" s="356"/>
      <c r="FI131" s="356"/>
      <c r="FJ131" s="356"/>
      <c r="FK131" s="356"/>
      <c r="FL131" s="356"/>
      <c r="FM131" s="356"/>
      <c r="FN131" s="356"/>
      <c r="FO131" s="356"/>
      <c r="FP131" s="356"/>
      <c r="FQ131" s="356"/>
      <c r="FR131" s="36"/>
      <c r="FS131" s="26"/>
      <c r="FT131" s="26"/>
      <c r="FU131" s="26"/>
      <c r="FV131" s="26"/>
      <c r="FW131" s="29"/>
      <c r="FX131" s="26"/>
      <c r="FY131" s="26"/>
      <c r="FZ131" s="26"/>
      <c r="GA131" s="126"/>
      <c r="GB131" s="328"/>
      <c r="GC131" s="328"/>
      <c r="GD131" s="328"/>
      <c r="GE131" s="328"/>
      <c r="GF131" s="328"/>
      <c r="GG131" s="328"/>
      <c r="GH131" s="328"/>
      <c r="GI131" s="328"/>
      <c r="GJ131" s="328"/>
      <c r="GK131" s="328"/>
      <c r="GL131" s="127"/>
      <c r="GM131" s="140"/>
      <c r="GN131" s="141"/>
      <c r="GO131" s="141"/>
      <c r="GP131" s="141"/>
      <c r="GQ131" s="141"/>
      <c r="GR131" s="141"/>
      <c r="GS131" s="141"/>
      <c r="GT131" s="141"/>
      <c r="GU131" s="141"/>
      <c r="GV131" s="141"/>
      <c r="GW131" s="141"/>
      <c r="GX131" s="141"/>
      <c r="GY131" s="141"/>
      <c r="GZ131" s="141"/>
      <c r="HA131" s="141"/>
      <c r="HB131" s="141"/>
      <c r="HC131" s="141"/>
      <c r="HD131" s="141"/>
      <c r="HE131" s="141"/>
      <c r="HF131" s="141"/>
      <c r="HG131" s="334"/>
      <c r="HH131" s="334"/>
      <c r="HI131" s="334"/>
      <c r="HJ131" s="335"/>
      <c r="HK131" s="357"/>
      <c r="HL131" s="358"/>
      <c r="HM131" s="358"/>
      <c r="HN131" s="359"/>
      <c r="HO131" s="35"/>
      <c r="HP131" s="356"/>
      <c r="HQ131" s="356"/>
      <c r="HR131" s="356"/>
      <c r="HS131" s="356"/>
      <c r="HT131" s="356"/>
      <c r="HU131" s="356"/>
      <c r="HV131" s="356"/>
      <c r="HW131" s="356"/>
      <c r="HX131" s="356"/>
      <c r="HY131" s="356"/>
      <c r="HZ131" s="356"/>
      <c r="IA131" s="356"/>
      <c r="IB131" s="356"/>
      <c r="IC131" s="356"/>
      <c r="ID131" s="356"/>
      <c r="IE131" s="356"/>
      <c r="IF131" s="356"/>
      <c r="IG131" s="356"/>
      <c r="IH131" s="356"/>
      <c r="II131" s="356"/>
      <c r="IJ131" s="356"/>
      <c r="IK131" s="356"/>
      <c r="IL131" s="356"/>
      <c r="IM131" s="356"/>
      <c r="IN131" s="356"/>
      <c r="IO131" s="36"/>
      <c r="IP131" s="26"/>
      <c r="IQ131" s="26"/>
      <c r="IR131" s="26"/>
      <c r="IS131" s="26"/>
      <c r="IT131" s="29"/>
      <c r="IU131" s="26"/>
      <c r="IV131" s="26"/>
      <c r="IW131" s="26"/>
      <c r="IX131" s="521"/>
      <c r="IY131" s="328"/>
      <c r="IZ131" s="328"/>
      <c r="JA131" s="328"/>
      <c r="JB131" s="328"/>
      <c r="JC131" s="328"/>
      <c r="JD131" s="328"/>
      <c r="JE131" s="328"/>
      <c r="JF131" s="328"/>
      <c r="JG131" s="328"/>
      <c r="JH131" s="328"/>
      <c r="JI131" s="522"/>
      <c r="JJ131" s="137"/>
      <c r="JK131" s="351"/>
      <c r="JL131" s="351"/>
      <c r="JM131" s="351"/>
      <c r="JN131" s="351"/>
      <c r="JO131" s="351"/>
      <c r="JP131" s="351"/>
      <c r="JQ131" s="351"/>
      <c r="JR131" s="351"/>
      <c r="JS131" s="351"/>
      <c r="JT131" s="351"/>
      <c r="JU131" s="351"/>
      <c r="JV131" s="351"/>
      <c r="JW131" s="351"/>
      <c r="JX131" s="351"/>
      <c r="JY131" s="351"/>
      <c r="JZ131" s="351"/>
      <c r="KA131" s="351"/>
      <c r="KB131" s="351"/>
      <c r="KC131" s="351"/>
      <c r="KD131" s="351"/>
      <c r="KE131" s="351"/>
      <c r="KF131" s="351"/>
      <c r="KG131" s="139"/>
      <c r="KH131" s="357"/>
      <c r="KI131" s="358"/>
      <c r="KJ131" s="358"/>
      <c r="KK131" s="359"/>
      <c r="KL131" s="35"/>
      <c r="KM131" s="356"/>
      <c r="KN131" s="356"/>
      <c r="KO131" s="356"/>
      <c r="KP131" s="356"/>
      <c r="KQ131" s="356"/>
      <c r="KR131" s="356"/>
      <c r="KS131" s="356"/>
      <c r="KT131" s="356"/>
      <c r="KU131" s="356"/>
      <c r="KV131" s="356"/>
      <c r="KW131" s="356"/>
      <c r="KX131" s="356"/>
      <c r="KY131" s="356"/>
      <c r="KZ131" s="356"/>
      <c r="LA131" s="356"/>
      <c r="LB131" s="356"/>
      <c r="LC131" s="356"/>
      <c r="LD131" s="356"/>
      <c r="LE131" s="356"/>
      <c r="LF131" s="356"/>
      <c r="LG131" s="356"/>
      <c r="LH131" s="356"/>
      <c r="LI131" s="356"/>
      <c r="LJ131" s="356"/>
      <c r="LK131" s="356"/>
      <c r="LL131" s="36"/>
      <c r="LM131" s="26"/>
      <c r="LN131" s="26"/>
      <c r="LO131" s="26"/>
      <c r="LP131" s="27"/>
      <c r="LQ131" s="28"/>
      <c r="LR131" s="30"/>
      <c r="LS131" s="30"/>
      <c r="LT131" s="30"/>
      <c r="LU131" s="30"/>
      <c r="LV131" s="30"/>
      <c r="LW131" s="30"/>
      <c r="LX131" s="28"/>
      <c r="LY131" s="2"/>
      <c r="LZ131" s="2"/>
    </row>
    <row r="132" spans="1:338" ht="3.75" customHeight="1" x14ac:dyDescent="0.15">
      <c r="A132" s="4"/>
      <c r="B132" s="4"/>
      <c r="C132" s="186"/>
      <c r="D132" s="187"/>
      <c r="E132" s="187"/>
      <c r="F132" s="187"/>
      <c r="G132" s="187"/>
      <c r="H132" s="18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9"/>
      <c r="AH132" s="315"/>
      <c r="AI132" s="316"/>
      <c r="AJ132" s="316"/>
      <c r="AK132" s="316"/>
      <c r="AL132" s="316"/>
      <c r="AM132" s="316"/>
      <c r="AN132" s="316"/>
      <c r="AO132" s="316"/>
      <c r="AP132" s="316"/>
      <c r="AQ132" s="316"/>
      <c r="AR132" s="316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/>
      <c r="BD132" s="316"/>
      <c r="BE132" s="316"/>
      <c r="BF132" s="316"/>
      <c r="BG132" s="316"/>
      <c r="BH132" s="316"/>
      <c r="BI132" s="316"/>
      <c r="BJ132" s="317"/>
      <c r="BK132" s="311"/>
      <c r="BL132" s="308"/>
      <c r="BM132" s="308"/>
      <c r="BN132" s="308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5"/>
      <c r="CQ132" s="15"/>
      <c r="CR132" s="15"/>
      <c r="CS132" s="15"/>
      <c r="CT132" s="15"/>
      <c r="CU132" s="15"/>
      <c r="CV132" s="4"/>
      <c r="CW132" s="4"/>
      <c r="CX132" s="4"/>
      <c r="CY132" s="4"/>
      <c r="CZ132" s="4"/>
      <c r="DA132" s="3"/>
      <c r="DB132" s="3"/>
      <c r="DC132" s="26"/>
      <c r="DD132" s="26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26"/>
      <c r="EM132" s="26"/>
      <c r="EN132" s="357"/>
      <c r="EO132" s="358"/>
      <c r="EP132" s="358"/>
      <c r="EQ132" s="359"/>
      <c r="ER132" s="35"/>
      <c r="ES132" s="360" t="str">
        <f>IF($CA$67="○","",IF(OR($BK$81="",$AH$85="※選択してください※",$AH$85="",$AH$128="",$AH$60=""),"×",""))</f>
        <v>×</v>
      </c>
      <c r="ET132" s="360"/>
      <c r="EU132" s="360"/>
      <c r="EV132" s="360"/>
      <c r="EW132" s="360"/>
      <c r="EX132" s="360"/>
      <c r="EY132" s="360"/>
      <c r="EZ132" s="360"/>
      <c r="FA132" s="360"/>
      <c r="FB132" s="360"/>
      <c r="FC132" s="360"/>
      <c r="FD132" s="360"/>
      <c r="FE132" s="360"/>
      <c r="FF132" s="360"/>
      <c r="FG132" s="360"/>
      <c r="FH132" s="360"/>
      <c r="FI132" s="360"/>
      <c r="FJ132" s="360"/>
      <c r="FK132" s="360"/>
      <c r="FL132" s="360"/>
      <c r="FM132" s="360"/>
      <c r="FN132" s="360"/>
      <c r="FO132" s="360"/>
      <c r="FP132" s="360"/>
      <c r="FQ132" s="360"/>
      <c r="FR132" s="36"/>
      <c r="FS132" s="26"/>
      <c r="FT132" s="26"/>
      <c r="FU132" s="26"/>
      <c r="FV132" s="26"/>
      <c r="FW132" s="29"/>
      <c r="FX132" s="26"/>
      <c r="FY132" s="26"/>
      <c r="FZ132" s="26"/>
      <c r="GA132" s="126"/>
      <c r="GB132" s="328"/>
      <c r="GC132" s="328"/>
      <c r="GD132" s="328"/>
      <c r="GE132" s="328"/>
      <c r="GF132" s="328"/>
      <c r="GG132" s="328"/>
      <c r="GH132" s="328"/>
      <c r="GI132" s="328"/>
      <c r="GJ132" s="328"/>
      <c r="GK132" s="328"/>
      <c r="GL132" s="127"/>
      <c r="GM132" s="134"/>
      <c r="GN132" s="135"/>
      <c r="GO132" s="135"/>
      <c r="GP132" s="135"/>
      <c r="GQ132" s="135"/>
      <c r="GR132" s="135"/>
      <c r="GS132" s="135"/>
      <c r="GT132" s="135"/>
      <c r="GU132" s="135"/>
      <c r="GV132" s="135"/>
      <c r="GW132" s="135"/>
      <c r="GX132" s="135"/>
      <c r="GY132" s="135"/>
      <c r="GZ132" s="135"/>
      <c r="HA132" s="135"/>
      <c r="HB132" s="135"/>
      <c r="HC132" s="135"/>
      <c r="HD132" s="135"/>
      <c r="HE132" s="135"/>
      <c r="HF132" s="135"/>
      <c r="HG132" s="330" t="s">
        <v>76</v>
      </c>
      <c r="HH132" s="330"/>
      <c r="HI132" s="330"/>
      <c r="HJ132" s="331"/>
      <c r="HK132" s="357"/>
      <c r="HL132" s="358"/>
      <c r="HM132" s="358"/>
      <c r="HN132" s="359"/>
      <c r="HO132" s="35"/>
      <c r="HP132" s="360" t="str">
        <f>$ES$132</f>
        <v>×</v>
      </c>
      <c r="HQ132" s="360"/>
      <c r="HR132" s="360"/>
      <c r="HS132" s="360"/>
      <c r="HT132" s="360"/>
      <c r="HU132" s="360"/>
      <c r="HV132" s="360"/>
      <c r="HW132" s="360"/>
      <c r="HX132" s="360"/>
      <c r="HY132" s="360"/>
      <c r="HZ132" s="360"/>
      <c r="IA132" s="360"/>
      <c r="IB132" s="360"/>
      <c r="IC132" s="360"/>
      <c r="ID132" s="360"/>
      <c r="IE132" s="360"/>
      <c r="IF132" s="360"/>
      <c r="IG132" s="360"/>
      <c r="IH132" s="360"/>
      <c r="II132" s="360"/>
      <c r="IJ132" s="360"/>
      <c r="IK132" s="360"/>
      <c r="IL132" s="360"/>
      <c r="IM132" s="360"/>
      <c r="IN132" s="360"/>
      <c r="IO132" s="36"/>
      <c r="IP132" s="26"/>
      <c r="IQ132" s="26"/>
      <c r="IR132" s="26"/>
      <c r="IS132" s="26"/>
      <c r="IT132" s="29"/>
      <c r="IU132" s="26"/>
      <c r="IV132" s="26"/>
      <c r="IW132" s="26"/>
      <c r="IX132" s="521"/>
      <c r="IY132" s="328"/>
      <c r="IZ132" s="328"/>
      <c r="JA132" s="328"/>
      <c r="JB132" s="328"/>
      <c r="JC132" s="328"/>
      <c r="JD132" s="328"/>
      <c r="JE132" s="328"/>
      <c r="JF132" s="328"/>
      <c r="JG132" s="328"/>
      <c r="JH132" s="328"/>
      <c r="JI132" s="522"/>
      <c r="JJ132" s="137"/>
      <c r="JK132" s="351"/>
      <c r="JL132" s="351"/>
      <c r="JM132" s="351"/>
      <c r="JN132" s="351"/>
      <c r="JO132" s="351"/>
      <c r="JP132" s="351"/>
      <c r="JQ132" s="351"/>
      <c r="JR132" s="351"/>
      <c r="JS132" s="351"/>
      <c r="JT132" s="351"/>
      <c r="JU132" s="351"/>
      <c r="JV132" s="351"/>
      <c r="JW132" s="351"/>
      <c r="JX132" s="351"/>
      <c r="JY132" s="351"/>
      <c r="JZ132" s="351"/>
      <c r="KA132" s="351"/>
      <c r="KB132" s="351"/>
      <c r="KC132" s="351"/>
      <c r="KD132" s="351"/>
      <c r="KE132" s="351"/>
      <c r="KF132" s="351"/>
      <c r="KG132" s="139"/>
      <c r="KH132" s="357"/>
      <c r="KI132" s="358"/>
      <c r="KJ132" s="358"/>
      <c r="KK132" s="359"/>
      <c r="KL132" s="35"/>
      <c r="KM132" s="360" t="str">
        <f>$ES$132</f>
        <v>×</v>
      </c>
      <c r="KN132" s="360"/>
      <c r="KO132" s="360"/>
      <c r="KP132" s="360"/>
      <c r="KQ132" s="360"/>
      <c r="KR132" s="360"/>
      <c r="KS132" s="360"/>
      <c r="KT132" s="360"/>
      <c r="KU132" s="360"/>
      <c r="KV132" s="360"/>
      <c r="KW132" s="360"/>
      <c r="KX132" s="360"/>
      <c r="KY132" s="360"/>
      <c r="KZ132" s="360"/>
      <c r="LA132" s="360"/>
      <c r="LB132" s="360"/>
      <c r="LC132" s="360"/>
      <c r="LD132" s="360"/>
      <c r="LE132" s="360"/>
      <c r="LF132" s="360"/>
      <c r="LG132" s="360"/>
      <c r="LH132" s="360"/>
      <c r="LI132" s="360"/>
      <c r="LJ132" s="360"/>
      <c r="LK132" s="360"/>
      <c r="LL132" s="36"/>
      <c r="LM132" s="26"/>
      <c r="LN132" s="26"/>
      <c r="LO132" s="26"/>
      <c r="LP132" s="27"/>
      <c r="LQ132" s="142"/>
      <c r="LR132" s="143"/>
      <c r="LS132" s="143"/>
      <c r="LT132" s="28"/>
      <c r="LU132" s="28"/>
      <c r="LV132" s="28"/>
      <c r="LW132" s="28"/>
      <c r="LX132" s="28"/>
      <c r="LY132" s="2"/>
      <c r="LZ132" s="2"/>
    </row>
    <row r="133" spans="1:338" ht="3.75" customHeight="1" x14ac:dyDescent="0.15">
      <c r="A133" s="4"/>
      <c r="B133" s="4"/>
      <c r="C133" s="186"/>
      <c r="D133" s="187"/>
      <c r="E133" s="187"/>
      <c r="F133" s="187"/>
      <c r="G133" s="187"/>
      <c r="H133" s="18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9"/>
      <c r="AH133" s="315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  <c r="BA133" s="316"/>
      <c r="BB133" s="316"/>
      <c r="BC133" s="316"/>
      <c r="BD133" s="316"/>
      <c r="BE133" s="316"/>
      <c r="BF133" s="316"/>
      <c r="BG133" s="316"/>
      <c r="BH133" s="316"/>
      <c r="BI133" s="316"/>
      <c r="BJ133" s="317"/>
      <c r="BK133" s="311"/>
      <c r="BL133" s="308"/>
      <c r="BM133" s="308"/>
      <c r="BN133" s="308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5"/>
      <c r="CQ133" s="15"/>
      <c r="CR133" s="15"/>
      <c r="CS133" s="15"/>
      <c r="CT133" s="15"/>
      <c r="CU133" s="15"/>
      <c r="CV133" s="4"/>
      <c r="CW133" s="4"/>
      <c r="CX133" s="4"/>
      <c r="CY133" s="4"/>
      <c r="CZ133" s="4"/>
      <c r="DA133" s="3"/>
      <c r="DB133" s="3"/>
      <c r="DC133" s="26"/>
      <c r="DD133" s="26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26"/>
      <c r="EM133" s="26"/>
      <c r="EN133" s="357"/>
      <c r="EO133" s="358"/>
      <c r="EP133" s="358"/>
      <c r="EQ133" s="359"/>
      <c r="ER133" s="35"/>
      <c r="ES133" s="360"/>
      <c r="ET133" s="360"/>
      <c r="EU133" s="360"/>
      <c r="EV133" s="360"/>
      <c r="EW133" s="360"/>
      <c r="EX133" s="360"/>
      <c r="EY133" s="360"/>
      <c r="EZ133" s="360"/>
      <c r="FA133" s="360"/>
      <c r="FB133" s="360"/>
      <c r="FC133" s="360"/>
      <c r="FD133" s="360"/>
      <c r="FE133" s="360"/>
      <c r="FF133" s="360"/>
      <c r="FG133" s="360"/>
      <c r="FH133" s="360"/>
      <c r="FI133" s="360"/>
      <c r="FJ133" s="360"/>
      <c r="FK133" s="360"/>
      <c r="FL133" s="360"/>
      <c r="FM133" s="360"/>
      <c r="FN133" s="360"/>
      <c r="FO133" s="360"/>
      <c r="FP133" s="360"/>
      <c r="FQ133" s="360"/>
      <c r="FR133" s="36"/>
      <c r="FS133" s="26"/>
      <c r="FT133" s="26"/>
      <c r="FU133" s="26"/>
      <c r="FV133" s="26"/>
      <c r="FW133" s="29"/>
      <c r="FX133" s="26"/>
      <c r="FY133" s="26"/>
      <c r="FZ133" s="26"/>
      <c r="GA133" s="126"/>
      <c r="GB133" s="328"/>
      <c r="GC133" s="328"/>
      <c r="GD133" s="328"/>
      <c r="GE133" s="328"/>
      <c r="GF133" s="328"/>
      <c r="GG133" s="328"/>
      <c r="GH133" s="328"/>
      <c r="GI133" s="328"/>
      <c r="GJ133" s="328"/>
      <c r="GK133" s="328"/>
      <c r="GL133" s="127"/>
      <c r="GM133" s="137"/>
      <c r="GN133" s="138"/>
      <c r="GO133" s="138"/>
      <c r="GP133" s="138"/>
      <c r="GQ133" s="138"/>
      <c r="GR133" s="138"/>
      <c r="GS133" s="138"/>
      <c r="GT133" s="138"/>
      <c r="GU133" s="138"/>
      <c r="GV133" s="138"/>
      <c r="GW133" s="138"/>
      <c r="GX133" s="138"/>
      <c r="GY133" s="138"/>
      <c r="GZ133" s="138"/>
      <c r="HA133" s="138"/>
      <c r="HB133" s="138"/>
      <c r="HC133" s="138"/>
      <c r="HD133" s="138"/>
      <c r="HE133" s="138"/>
      <c r="HF133" s="138"/>
      <c r="HG133" s="332"/>
      <c r="HH133" s="332"/>
      <c r="HI133" s="332"/>
      <c r="HJ133" s="333"/>
      <c r="HK133" s="357"/>
      <c r="HL133" s="358"/>
      <c r="HM133" s="358"/>
      <c r="HN133" s="359"/>
      <c r="HO133" s="35"/>
      <c r="HP133" s="360"/>
      <c r="HQ133" s="360"/>
      <c r="HR133" s="360"/>
      <c r="HS133" s="360"/>
      <c r="HT133" s="360"/>
      <c r="HU133" s="360"/>
      <c r="HV133" s="360"/>
      <c r="HW133" s="360"/>
      <c r="HX133" s="360"/>
      <c r="HY133" s="360"/>
      <c r="HZ133" s="360"/>
      <c r="IA133" s="360"/>
      <c r="IB133" s="360"/>
      <c r="IC133" s="360"/>
      <c r="ID133" s="360"/>
      <c r="IE133" s="360"/>
      <c r="IF133" s="360"/>
      <c r="IG133" s="360"/>
      <c r="IH133" s="360"/>
      <c r="II133" s="360"/>
      <c r="IJ133" s="360"/>
      <c r="IK133" s="360"/>
      <c r="IL133" s="360"/>
      <c r="IM133" s="360"/>
      <c r="IN133" s="360"/>
      <c r="IO133" s="36"/>
      <c r="IP133" s="26"/>
      <c r="IQ133" s="26"/>
      <c r="IR133" s="26"/>
      <c r="IS133" s="26"/>
      <c r="IT133" s="29"/>
      <c r="IU133" s="26"/>
      <c r="IV133" s="26"/>
      <c r="IW133" s="26"/>
      <c r="IX133" s="513" t="s">
        <v>80</v>
      </c>
      <c r="IY133" s="514"/>
      <c r="IZ133" s="514"/>
      <c r="JA133" s="514"/>
      <c r="JB133" s="514"/>
      <c r="JC133" s="514"/>
      <c r="JD133" s="514"/>
      <c r="JE133" s="514"/>
      <c r="JF133" s="514"/>
      <c r="JG133" s="514"/>
      <c r="JH133" s="514"/>
      <c r="JI133" s="515"/>
      <c r="JJ133" s="137"/>
      <c r="JK133" s="351"/>
      <c r="JL133" s="351"/>
      <c r="JM133" s="351"/>
      <c r="JN133" s="351"/>
      <c r="JO133" s="351"/>
      <c r="JP133" s="351"/>
      <c r="JQ133" s="351"/>
      <c r="JR133" s="351"/>
      <c r="JS133" s="351"/>
      <c r="JT133" s="351"/>
      <c r="JU133" s="351"/>
      <c r="JV133" s="351"/>
      <c r="JW133" s="351"/>
      <c r="JX133" s="351"/>
      <c r="JY133" s="351"/>
      <c r="JZ133" s="351"/>
      <c r="KA133" s="351"/>
      <c r="KB133" s="351"/>
      <c r="KC133" s="351"/>
      <c r="KD133" s="351"/>
      <c r="KE133" s="351"/>
      <c r="KF133" s="351"/>
      <c r="KG133" s="139"/>
      <c r="KH133" s="357"/>
      <c r="KI133" s="358"/>
      <c r="KJ133" s="358"/>
      <c r="KK133" s="359"/>
      <c r="KL133" s="35"/>
      <c r="KM133" s="360"/>
      <c r="KN133" s="360"/>
      <c r="KO133" s="360"/>
      <c r="KP133" s="360"/>
      <c r="KQ133" s="360"/>
      <c r="KR133" s="360"/>
      <c r="KS133" s="360"/>
      <c r="KT133" s="360"/>
      <c r="KU133" s="360"/>
      <c r="KV133" s="360"/>
      <c r="KW133" s="360"/>
      <c r="KX133" s="360"/>
      <c r="KY133" s="360"/>
      <c r="KZ133" s="360"/>
      <c r="LA133" s="360"/>
      <c r="LB133" s="360"/>
      <c r="LC133" s="360"/>
      <c r="LD133" s="360"/>
      <c r="LE133" s="360"/>
      <c r="LF133" s="360"/>
      <c r="LG133" s="360"/>
      <c r="LH133" s="360"/>
      <c r="LI133" s="360"/>
      <c r="LJ133" s="360"/>
      <c r="LK133" s="360"/>
      <c r="LL133" s="36"/>
      <c r="LM133" s="26"/>
      <c r="LN133" s="26"/>
      <c r="LO133" s="26"/>
      <c r="LP133" s="27"/>
      <c r="LQ133" s="523" t="s">
        <v>86</v>
      </c>
      <c r="LR133" s="524"/>
      <c r="LS133" s="524"/>
      <c r="LT133" s="28"/>
      <c r="LU133" s="28"/>
      <c r="LV133" s="28"/>
      <c r="LW133" s="28"/>
      <c r="LX133" s="28"/>
      <c r="LY133" s="2"/>
      <c r="LZ133" s="2"/>
    </row>
    <row r="134" spans="1:338" ht="3.75" customHeight="1" x14ac:dyDescent="0.15">
      <c r="A134" s="4"/>
      <c r="B134" s="4"/>
      <c r="C134" s="189"/>
      <c r="D134" s="341"/>
      <c r="E134" s="341"/>
      <c r="F134" s="341"/>
      <c r="G134" s="341"/>
      <c r="H134" s="191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9"/>
      <c r="AH134" s="315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  <c r="BD134" s="316"/>
      <c r="BE134" s="316"/>
      <c r="BF134" s="316"/>
      <c r="BG134" s="316"/>
      <c r="BH134" s="316"/>
      <c r="BI134" s="316"/>
      <c r="BJ134" s="317"/>
      <c r="BK134" s="311"/>
      <c r="BL134" s="308"/>
      <c r="BM134" s="308"/>
      <c r="BN134" s="308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5"/>
      <c r="CQ134" s="15"/>
      <c r="CR134" s="15"/>
      <c r="CS134" s="15"/>
      <c r="CT134" s="15"/>
      <c r="CU134" s="15"/>
      <c r="CV134" s="4"/>
      <c r="CW134" s="4"/>
      <c r="CX134" s="4"/>
      <c r="CY134" s="4"/>
      <c r="CZ134" s="4"/>
      <c r="DA134" s="3"/>
      <c r="DB134" s="3"/>
      <c r="DC134" s="26"/>
      <c r="DD134" s="26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26"/>
      <c r="EM134" s="26"/>
      <c r="EN134" s="357"/>
      <c r="EO134" s="358"/>
      <c r="EP134" s="358"/>
      <c r="EQ134" s="359"/>
      <c r="ER134" s="35"/>
      <c r="ES134" s="360"/>
      <c r="ET134" s="360"/>
      <c r="EU134" s="360"/>
      <c r="EV134" s="360"/>
      <c r="EW134" s="360"/>
      <c r="EX134" s="360"/>
      <c r="EY134" s="360"/>
      <c r="EZ134" s="360"/>
      <c r="FA134" s="360"/>
      <c r="FB134" s="360"/>
      <c r="FC134" s="360"/>
      <c r="FD134" s="360"/>
      <c r="FE134" s="360"/>
      <c r="FF134" s="360"/>
      <c r="FG134" s="360"/>
      <c r="FH134" s="360"/>
      <c r="FI134" s="360"/>
      <c r="FJ134" s="360"/>
      <c r="FK134" s="360"/>
      <c r="FL134" s="360"/>
      <c r="FM134" s="360"/>
      <c r="FN134" s="360"/>
      <c r="FO134" s="360"/>
      <c r="FP134" s="360"/>
      <c r="FQ134" s="360"/>
      <c r="FR134" s="36"/>
      <c r="FS134" s="26"/>
      <c r="FT134" s="26"/>
      <c r="FU134" s="26"/>
      <c r="FV134" s="26"/>
      <c r="FW134" s="29"/>
      <c r="FX134" s="26"/>
      <c r="FY134" s="26"/>
      <c r="FZ134" s="26"/>
      <c r="GA134" s="126"/>
      <c r="GB134" s="328"/>
      <c r="GC134" s="328"/>
      <c r="GD134" s="328"/>
      <c r="GE134" s="328"/>
      <c r="GF134" s="328"/>
      <c r="GG134" s="328"/>
      <c r="GH134" s="328"/>
      <c r="GI134" s="328"/>
      <c r="GJ134" s="328"/>
      <c r="GK134" s="328"/>
      <c r="GL134" s="127"/>
      <c r="GM134" s="137"/>
      <c r="GN134" s="138"/>
      <c r="GO134" s="138"/>
      <c r="GP134" s="138"/>
      <c r="GQ134" s="138"/>
      <c r="GR134" s="138"/>
      <c r="GS134" s="138"/>
      <c r="GT134" s="138"/>
      <c r="GU134" s="138"/>
      <c r="GV134" s="138"/>
      <c r="GW134" s="138"/>
      <c r="GX134" s="138"/>
      <c r="GY134" s="138"/>
      <c r="GZ134" s="138"/>
      <c r="HA134" s="138"/>
      <c r="HB134" s="138"/>
      <c r="HC134" s="138"/>
      <c r="HD134" s="138"/>
      <c r="HE134" s="138"/>
      <c r="HF134" s="138"/>
      <c r="HG134" s="332"/>
      <c r="HH134" s="332"/>
      <c r="HI134" s="332"/>
      <c r="HJ134" s="333"/>
      <c r="HK134" s="357"/>
      <c r="HL134" s="358"/>
      <c r="HM134" s="358"/>
      <c r="HN134" s="359"/>
      <c r="HO134" s="35"/>
      <c r="HP134" s="360"/>
      <c r="HQ134" s="360"/>
      <c r="HR134" s="360"/>
      <c r="HS134" s="360"/>
      <c r="HT134" s="360"/>
      <c r="HU134" s="360"/>
      <c r="HV134" s="360"/>
      <c r="HW134" s="360"/>
      <c r="HX134" s="360"/>
      <c r="HY134" s="360"/>
      <c r="HZ134" s="360"/>
      <c r="IA134" s="360"/>
      <c r="IB134" s="360"/>
      <c r="IC134" s="360"/>
      <c r="ID134" s="360"/>
      <c r="IE134" s="360"/>
      <c r="IF134" s="360"/>
      <c r="IG134" s="360"/>
      <c r="IH134" s="360"/>
      <c r="II134" s="360"/>
      <c r="IJ134" s="360"/>
      <c r="IK134" s="360"/>
      <c r="IL134" s="360"/>
      <c r="IM134" s="360"/>
      <c r="IN134" s="360"/>
      <c r="IO134" s="36"/>
      <c r="IP134" s="26"/>
      <c r="IQ134" s="26"/>
      <c r="IR134" s="26"/>
      <c r="IS134" s="26"/>
      <c r="IT134" s="29"/>
      <c r="IU134" s="26"/>
      <c r="IV134" s="26"/>
      <c r="IW134" s="26"/>
      <c r="IX134" s="513"/>
      <c r="IY134" s="514"/>
      <c r="IZ134" s="514"/>
      <c r="JA134" s="514"/>
      <c r="JB134" s="514"/>
      <c r="JC134" s="514"/>
      <c r="JD134" s="514"/>
      <c r="JE134" s="514"/>
      <c r="JF134" s="514"/>
      <c r="JG134" s="514"/>
      <c r="JH134" s="514"/>
      <c r="JI134" s="515"/>
      <c r="JJ134" s="137"/>
      <c r="JK134" s="351"/>
      <c r="JL134" s="351"/>
      <c r="JM134" s="351"/>
      <c r="JN134" s="351"/>
      <c r="JO134" s="351"/>
      <c r="JP134" s="351"/>
      <c r="JQ134" s="351"/>
      <c r="JR134" s="351"/>
      <c r="JS134" s="351"/>
      <c r="JT134" s="351"/>
      <c r="JU134" s="351"/>
      <c r="JV134" s="351"/>
      <c r="JW134" s="351"/>
      <c r="JX134" s="351"/>
      <c r="JY134" s="351"/>
      <c r="JZ134" s="351"/>
      <c r="KA134" s="351"/>
      <c r="KB134" s="351"/>
      <c r="KC134" s="351"/>
      <c r="KD134" s="351"/>
      <c r="KE134" s="351"/>
      <c r="KF134" s="351"/>
      <c r="KG134" s="139"/>
      <c r="KH134" s="357"/>
      <c r="KI134" s="358"/>
      <c r="KJ134" s="358"/>
      <c r="KK134" s="359"/>
      <c r="KL134" s="35"/>
      <c r="KM134" s="360"/>
      <c r="KN134" s="360"/>
      <c r="KO134" s="360"/>
      <c r="KP134" s="360"/>
      <c r="KQ134" s="360"/>
      <c r="KR134" s="360"/>
      <c r="KS134" s="360"/>
      <c r="KT134" s="360"/>
      <c r="KU134" s="360"/>
      <c r="KV134" s="360"/>
      <c r="KW134" s="360"/>
      <c r="KX134" s="360"/>
      <c r="KY134" s="360"/>
      <c r="KZ134" s="360"/>
      <c r="LA134" s="360"/>
      <c r="LB134" s="360"/>
      <c r="LC134" s="360"/>
      <c r="LD134" s="360"/>
      <c r="LE134" s="360"/>
      <c r="LF134" s="360"/>
      <c r="LG134" s="360"/>
      <c r="LH134" s="360"/>
      <c r="LI134" s="360"/>
      <c r="LJ134" s="360"/>
      <c r="LK134" s="360"/>
      <c r="LL134" s="36"/>
      <c r="LM134" s="26"/>
      <c r="LN134" s="26"/>
      <c r="LO134" s="26"/>
      <c r="LP134" s="27"/>
      <c r="LQ134" s="523"/>
      <c r="LR134" s="524"/>
      <c r="LS134" s="524"/>
      <c r="LT134" s="28"/>
      <c r="LU134" s="28"/>
      <c r="LV134" s="28"/>
      <c r="LW134" s="28"/>
      <c r="LX134" s="28"/>
      <c r="LY134" s="2"/>
      <c r="LZ134" s="2"/>
    </row>
    <row r="135" spans="1:338" ht="3.7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4"/>
      <c r="CW135" s="4"/>
      <c r="CX135" s="4"/>
      <c r="CY135" s="4"/>
      <c r="CZ135" s="4"/>
      <c r="DA135" s="3"/>
      <c r="DB135" s="3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357"/>
      <c r="EO135" s="358"/>
      <c r="EP135" s="358"/>
      <c r="EQ135" s="359"/>
      <c r="ER135" s="35"/>
      <c r="ES135" s="360"/>
      <c r="ET135" s="360"/>
      <c r="EU135" s="360"/>
      <c r="EV135" s="360"/>
      <c r="EW135" s="360"/>
      <c r="EX135" s="360"/>
      <c r="EY135" s="360"/>
      <c r="EZ135" s="360"/>
      <c r="FA135" s="360"/>
      <c r="FB135" s="360"/>
      <c r="FC135" s="360"/>
      <c r="FD135" s="360"/>
      <c r="FE135" s="360"/>
      <c r="FF135" s="360"/>
      <c r="FG135" s="360"/>
      <c r="FH135" s="360"/>
      <c r="FI135" s="360"/>
      <c r="FJ135" s="360"/>
      <c r="FK135" s="360"/>
      <c r="FL135" s="360"/>
      <c r="FM135" s="360"/>
      <c r="FN135" s="360"/>
      <c r="FO135" s="360"/>
      <c r="FP135" s="360"/>
      <c r="FQ135" s="360"/>
      <c r="FR135" s="36"/>
      <c r="FS135" s="26"/>
      <c r="FT135" s="26"/>
      <c r="FU135" s="26"/>
      <c r="FV135" s="26"/>
      <c r="FW135" s="29"/>
      <c r="FX135" s="26"/>
      <c r="FY135" s="26"/>
      <c r="FZ135" s="26"/>
      <c r="GA135" s="126"/>
      <c r="GB135" s="328"/>
      <c r="GC135" s="328"/>
      <c r="GD135" s="328"/>
      <c r="GE135" s="328"/>
      <c r="GF135" s="328"/>
      <c r="GG135" s="328"/>
      <c r="GH135" s="328"/>
      <c r="GI135" s="328"/>
      <c r="GJ135" s="328"/>
      <c r="GK135" s="328"/>
      <c r="GL135" s="127"/>
      <c r="GM135" s="137"/>
      <c r="GN135" s="138"/>
      <c r="GO135" s="138"/>
      <c r="GP135" s="138"/>
      <c r="GQ135" s="138"/>
      <c r="GR135" s="138"/>
      <c r="GS135" s="138"/>
      <c r="GT135" s="138"/>
      <c r="GU135" s="138"/>
      <c r="GV135" s="138"/>
      <c r="GW135" s="138"/>
      <c r="GX135" s="138"/>
      <c r="GY135" s="138"/>
      <c r="GZ135" s="138"/>
      <c r="HA135" s="138"/>
      <c r="HB135" s="138"/>
      <c r="HC135" s="138"/>
      <c r="HD135" s="138"/>
      <c r="HE135" s="138"/>
      <c r="HF135" s="138"/>
      <c r="HG135" s="332"/>
      <c r="HH135" s="332"/>
      <c r="HI135" s="332"/>
      <c r="HJ135" s="333"/>
      <c r="HK135" s="357"/>
      <c r="HL135" s="358"/>
      <c r="HM135" s="358"/>
      <c r="HN135" s="359"/>
      <c r="HO135" s="35"/>
      <c r="HP135" s="360"/>
      <c r="HQ135" s="360"/>
      <c r="HR135" s="360"/>
      <c r="HS135" s="360"/>
      <c r="HT135" s="360"/>
      <c r="HU135" s="360"/>
      <c r="HV135" s="360"/>
      <c r="HW135" s="360"/>
      <c r="HX135" s="360"/>
      <c r="HY135" s="360"/>
      <c r="HZ135" s="360"/>
      <c r="IA135" s="360"/>
      <c r="IB135" s="360"/>
      <c r="IC135" s="360"/>
      <c r="ID135" s="360"/>
      <c r="IE135" s="360"/>
      <c r="IF135" s="360"/>
      <c r="IG135" s="360"/>
      <c r="IH135" s="360"/>
      <c r="II135" s="360"/>
      <c r="IJ135" s="360"/>
      <c r="IK135" s="360"/>
      <c r="IL135" s="360"/>
      <c r="IM135" s="360"/>
      <c r="IN135" s="360"/>
      <c r="IO135" s="36"/>
      <c r="IP135" s="26"/>
      <c r="IQ135" s="26"/>
      <c r="IR135" s="26"/>
      <c r="IS135" s="26"/>
      <c r="IT135" s="29"/>
      <c r="IU135" s="26"/>
      <c r="IV135" s="26"/>
      <c r="IW135" s="26"/>
      <c r="IX135" s="516"/>
      <c r="IY135" s="517"/>
      <c r="IZ135" s="517"/>
      <c r="JA135" s="517"/>
      <c r="JB135" s="517"/>
      <c r="JC135" s="517"/>
      <c r="JD135" s="517"/>
      <c r="JE135" s="517"/>
      <c r="JF135" s="517"/>
      <c r="JG135" s="517"/>
      <c r="JH135" s="517"/>
      <c r="JI135" s="518"/>
      <c r="JJ135" s="140"/>
      <c r="JK135" s="354"/>
      <c r="JL135" s="354"/>
      <c r="JM135" s="354"/>
      <c r="JN135" s="354"/>
      <c r="JO135" s="354"/>
      <c r="JP135" s="354"/>
      <c r="JQ135" s="354"/>
      <c r="JR135" s="354"/>
      <c r="JS135" s="354"/>
      <c r="JT135" s="354"/>
      <c r="JU135" s="354"/>
      <c r="JV135" s="354"/>
      <c r="JW135" s="354"/>
      <c r="JX135" s="354"/>
      <c r="JY135" s="354"/>
      <c r="JZ135" s="354"/>
      <c r="KA135" s="354"/>
      <c r="KB135" s="354"/>
      <c r="KC135" s="354"/>
      <c r="KD135" s="354"/>
      <c r="KE135" s="354"/>
      <c r="KF135" s="354"/>
      <c r="KG135" s="144"/>
      <c r="KH135" s="357"/>
      <c r="KI135" s="358"/>
      <c r="KJ135" s="358"/>
      <c r="KK135" s="359"/>
      <c r="KL135" s="35"/>
      <c r="KM135" s="360"/>
      <c r="KN135" s="360"/>
      <c r="KO135" s="360"/>
      <c r="KP135" s="360"/>
      <c r="KQ135" s="360"/>
      <c r="KR135" s="360"/>
      <c r="KS135" s="360"/>
      <c r="KT135" s="360"/>
      <c r="KU135" s="360"/>
      <c r="KV135" s="360"/>
      <c r="KW135" s="360"/>
      <c r="KX135" s="360"/>
      <c r="KY135" s="360"/>
      <c r="KZ135" s="360"/>
      <c r="LA135" s="360"/>
      <c r="LB135" s="360"/>
      <c r="LC135" s="360"/>
      <c r="LD135" s="360"/>
      <c r="LE135" s="360"/>
      <c r="LF135" s="360"/>
      <c r="LG135" s="360"/>
      <c r="LH135" s="360"/>
      <c r="LI135" s="360"/>
      <c r="LJ135" s="360"/>
      <c r="LK135" s="360"/>
      <c r="LL135" s="36"/>
      <c r="LM135" s="26"/>
      <c r="LN135" s="26"/>
      <c r="LO135" s="26"/>
      <c r="LP135" s="27"/>
      <c r="LQ135" s="523"/>
      <c r="LR135" s="524"/>
      <c r="LS135" s="524"/>
      <c r="LT135" s="28"/>
      <c r="LU135" s="28"/>
      <c r="LV135" s="28"/>
      <c r="LW135" s="28"/>
      <c r="LX135" s="28"/>
      <c r="LY135" s="2"/>
      <c r="LZ135" s="2"/>
    </row>
    <row r="136" spans="1:338" ht="3.7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3"/>
      <c r="DB136" s="3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357"/>
      <c r="EO136" s="358"/>
      <c r="EP136" s="358"/>
      <c r="EQ136" s="359"/>
      <c r="ER136" s="35"/>
      <c r="ES136" s="360"/>
      <c r="ET136" s="360"/>
      <c r="EU136" s="360"/>
      <c r="EV136" s="360"/>
      <c r="EW136" s="360"/>
      <c r="EX136" s="360"/>
      <c r="EY136" s="360"/>
      <c r="EZ136" s="360"/>
      <c r="FA136" s="360"/>
      <c r="FB136" s="360"/>
      <c r="FC136" s="360"/>
      <c r="FD136" s="360"/>
      <c r="FE136" s="360"/>
      <c r="FF136" s="360"/>
      <c r="FG136" s="360"/>
      <c r="FH136" s="360"/>
      <c r="FI136" s="360"/>
      <c r="FJ136" s="360"/>
      <c r="FK136" s="360"/>
      <c r="FL136" s="360"/>
      <c r="FM136" s="360"/>
      <c r="FN136" s="360"/>
      <c r="FO136" s="360"/>
      <c r="FP136" s="360"/>
      <c r="FQ136" s="360"/>
      <c r="FR136" s="36"/>
      <c r="FS136" s="26"/>
      <c r="FT136" s="26"/>
      <c r="FU136" s="26"/>
      <c r="FV136" s="26"/>
      <c r="FW136" s="29"/>
      <c r="FX136" s="26"/>
      <c r="FY136" s="26"/>
      <c r="FZ136" s="26"/>
      <c r="GA136" s="131"/>
      <c r="GB136" s="145"/>
      <c r="GC136" s="145"/>
      <c r="GD136" s="145"/>
      <c r="GE136" s="145"/>
      <c r="GF136" s="145"/>
      <c r="GG136" s="145"/>
      <c r="GH136" s="145"/>
      <c r="GI136" s="145"/>
      <c r="GJ136" s="145"/>
      <c r="GK136" s="145"/>
      <c r="GL136" s="132"/>
      <c r="GM136" s="140"/>
      <c r="GN136" s="141"/>
      <c r="GO136" s="141"/>
      <c r="GP136" s="141"/>
      <c r="GQ136" s="141"/>
      <c r="GR136" s="141"/>
      <c r="GS136" s="141"/>
      <c r="GT136" s="141"/>
      <c r="GU136" s="141"/>
      <c r="GV136" s="141"/>
      <c r="GW136" s="141"/>
      <c r="GX136" s="141"/>
      <c r="GY136" s="141"/>
      <c r="GZ136" s="141"/>
      <c r="HA136" s="141"/>
      <c r="HB136" s="141"/>
      <c r="HC136" s="141"/>
      <c r="HD136" s="141"/>
      <c r="HE136" s="141"/>
      <c r="HF136" s="141"/>
      <c r="HG136" s="334"/>
      <c r="HH136" s="334"/>
      <c r="HI136" s="334"/>
      <c r="HJ136" s="335"/>
      <c r="HK136" s="357"/>
      <c r="HL136" s="358"/>
      <c r="HM136" s="358"/>
      <c r="HN136" s="359"/>
      <c r="HO136" s="35"/>
      <c r="HP136" s="360"/>
      <c r="HQ136" s="360"/>
      <c r="HR136" s="360"/>
      <c r="HS136" s="360"/>
      <c r="HT136" s="360"/>
      <c r="HU136" s="360"/>
      <c r="HV136" s="360"/>
      <c r="HW136" s="360"/>
      <c r="HX136" s="360"/>
      <c r="HY136" s="360"/>
      <c r="HZ136" s="360"/>
      <c r="IA136" s="360"/>
      <c r="IB136" s="360"/>
      <c r="IC136" s="360"/>
      <c r="ID136" s="360"/>
      <c r="IE136" s="360"/>
      <c r="IF136" s="360"/>
      <c r="IG136" s="360"/>
      <c r="IH136" s="360"/>
      <c r="II136" s="360"/>
      <c r="IJ136" s="360"/>
      <c r="IK136" s="360"/>
      <c r="IL136" s="360"/>
      <c r="IM136" s="360"/>
      <c r="IN136" s="360"/>
      <c r="IO136" s="36"/>
      <c r="IP136" s="26"/>
      <c r="IQ136" s="26"/>
      <c r="IR136" s="26"/>
      <c r="IS136" s="26"/>
      <c r="IT136" s="29"/>
      <c r="IU136" s="26"/>
      <c r="IV136" s="26"/>
      <c r="IW136" s="26"/>
      <c r="IX136" s="510" t="s">
        <v>81</v>
      </c>
      <c r="IY136" s="511"/>
      <c r="IZ136" s="511"/>
      <c r="JA136" s="511"/>
      <c r="JB136" s="511"/>
      <c r="JC136" s="511"/>
      <c r="JD136" s="511"/>
      <c r="JE136" s="511"/>
      <c r="JF136" s="511"/>
      <c r="JG136" s="511"/>
      <c r="JH136" s="511"/>
      <c r="JI136" s="512"/>
      <c r="JJ136" s="134"/>
      <c r="JK136" s="509" t="str">
        <f>IF($CA$67="○","","株式会社ゆうちょ銀行")</f>
        <v>株式会社ゆうちょ銀行</v>
      </c>
      <c r="JL136" s="509"/>
      <c r="JM136" s="509"/>
      <c r="JN136" s="509"/>
      <c r="JO136" s="509"/>
      <c r="JP136" s="509"/>
      <c r="JQ136" s="509"/>
      <c r="JR136" s="509"/>
      <c r="JS136" s="509"/>
      <c r="JT136" s="509"/>
      <c r="JU136" s="509"/>
      <c r="JV136" s="509"/>
      <c r="JW136" s="509"/>
      <c r="JX136" s="509"/>
      <c r="JY136" s="509"/>
      <c r="JZ136" s="509"/>
      <c r="KA136" s="509"/>
      <c r="KB136" s="509"/>
      <c r="KC136" s="509"/>
      <c r="KD136" s="509"/>
      <c r="KE136" s="509"/>
      <c r="KF136" s="509"/>
      <c r="KG136" s="136"/>
      <c r="KH136" s="357"/>
      <c r="KI136" s="358"/>
      <c r="KJ136" s="358"/>
      <c r="KK136" s="359"/>
      <c r="KL136" s="35"/>
      <c r="KM136" s="360"/>
      <c r="KN136" s="360"/>
      <c r="KO136" s="360"/>
      <c r="KP136" s="360"/>
      <c r="KQ136" s="360"/>
      <c r="KR136" s="360"/>
      <c r="KS136" s="360"/>
      <c r="KT136" s="360"/>
      <c r="KU136" s="360"/>
      <c r="KV136" s="360"/>
      <c r="KW136" s="360"/>
      <c r="KX136" s="360"/>
      <c r="KY136" s="360"/>
      <c r="KZ136" s="360"/>
      <c r="LA136" s="360"/>
      <c r="LB136" s="360"/>
      <c r="LC136" s="360"/>
      <c r="LD136" s="360"/>
      <c r="LE136" s="360"/>
      <c r="LF136" s="360"/>
      <c r="LG136" s="360"/>
      <c r="LH136" s="360"/>
      <c r="LI136" s="360"/>
      <c r="LJ136" s="360"/>
      <c r="LK136" s="360"/>
      <c r="LL136" s="36"/>
      <c r="LM136" s="26"/>
      <c r="LN136" s="26"/>
      <c r="LO136" s="26"/>
      <c r="LP136" s="27"/>
      <c r="LQ136" s="523"/>
      <c r="LR136" s="524"/>
      <c r="LS136" s="524"/>
      <c r="LT136" s="28"/>
      <c r="LU136" s="28"/>
      <c r="LV136" s="28"/>
      <c r="LW136" s="28"/>
      <c r="LX136" s="28"/>
      <c r="LY136" s="2"/>
      <c r="LZ136" s="2"/>
    </row>
    <row r="137" spans="1:338" ht="3.75" customHeight="1" x14ac:dyDescent="0.15">
      <c r="A137" s="4"/>
      <c r="B137" s="4"/>
      <c r="C137" s="336" t="str">
        <f>IF(ES123="","内容に誤りがなければ、印刷してください。","未入力項目があります。確認してください！")</f>
        <v>未入力項目があります。確認してください！</v>
      </c>
      <c r="D137" s="336"/>
      <c r="E137" s="336"/>
      <c r="F137" s="336"/>
      <c r="G137" s="336"/>
      <c r="H137" s="336"/>
      <c r="I137" s="336"/>
      <c r="J137" s="336"/>
      <c r="K137" s="336"/>
      <c r="L137" s="336"/>
      <c r="M137" s="336"/>
      <c r="N137" s="336"/>
      <c r="O137" s="336"/>
      <c r="P137" s="336"/>
      <c r="Q137" s="336"/>
      <c r="R137" s="336"/>
      <c r="S137" s="336"/>
      <c r="T137" s="336"/>
      <c r="U137" s="336"/>
      <c r="V137" s="336"/>
      <c r="W137" s="336"/>
      <c r="X137" s="336"/>
      <c r="Y137" s="336"/>
      <c r="Z137" s="336"/>
      <c r="AA137" s="336"/>
      <c r="AB137" s="336"/>
      <c r="AC137" s="336"/>
      <c r="AD137" s="336"/>
      <c r="AE137" s="336"/>
      <c r="AF137" s="336"/>
      <c r="AG137" s="336"/>
      <c r="AH137" s="336"/>
      <c r="AI137" s="336"/>
      <c r="AJ137" s="336"/>
      <c r="AK137" s="336"/>
      <c r="AL137" s="336"/>
      <c r="AM137" s="336"/>
      <c r="AN137" s="336"/>
      <c r="AO137" s="336"/>
      <c r="AP137" s="336"/>
      <c r="AQ137" s="336"/>
      <c r="AR137" s="336"/>
      <c r="AS137" s="336"/>
      <c r="AT137" s="336"/>
      <c r="AU137" s="336"/>
      <c r="AV137" s="336"/>
      <c r="AW137" s="336"/>
      <c r="AX137" s="336"/>
      <c r="AY137" s="336"/>
      <c r="AZ137" s="336"/>
      <c r="BA137" s="336"/>
      <c r="BB137" s="336"/>
      <c r="BC137" s="336"/>
      <c r="BD137" s="336"/>
      <c r="BE137" s="336"/>
      <c r="BF137" s="336"/>
      <c r="BG137" s="336"/>
      <c r="BH137" s="336"/>
      <c r="BI137" s="336"/>
      <c r="BJ137" s="336"/>
      <c r="BK137" s="336"/>
      <c r="BL137" s="336"/>
      <c r="BM137" s="336"/>
      <c r="BN137" s="336"/>
      <c r="BO137" s="336"/>
      <c r="BP137" s="336"/>
      <c r="BQ137" s="336"/>
      <c r="BR137" s="336"/>
      <c r="BS137" s="336"/>
      <c r="BT137" s="336"/>
      <c r="BU137" s="336"/>
      <c r="BV137" s="336"/>
      <c r="BW137" s="336"/>
      <c r="BX137" s="336"/>
      <c r="BY137" s="336"/>
      <c r="BZ137" s="336"/>
      <c r="CA137" s="336"/>
      <c r="CB137" s="336"/>
      <c r="CC137" s="336"/>
      <c r="CD137" s="336"/>
      <c r="CE137" s="336"/>
      <c r="CF137" s="336"/>
      <c r="CG137" s="336"/>
      <c r="CH137" s="336"/>
      <c r="CI137" s="336"/>
      <c r="CJ137" s="336"/>
      <c r="CK137" s="336"/>
      <c r="CL137" s="336"/>
      <c r="CM137" s="336"/>
      <c r="CN137" s="336"/>
      <c r="CO137" s="336"/>
      <c r="CP137" s="336"/>
      <c r="CQ137" s="336"/>
      <c r="CR137" s="336"/>
      <c r="CS137" s="336"/>
      <c r="CT137" s="336"/>
      <c r="CU137" s="336"/>
      <c r="CV137" s="336"/>
      <c r="CW137" s="336"/>
      <c r="CX137" s="336"/>
      <c r="CY137" s="4"/>
      <c r="CZ137" s="4"/>
      <c r="DA137" s="3"/>
      <c r="DB137" s="3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357"/>
      <c r="EO137" s="358"/>
      <c r="EP137" s="358"/>
      <c r="EQ137" s="359"/>
      <c r="ER137" s="35"/>
      <c r="ES137" s="360"/>
      <c r="ET137" s="360"/>
      <c r="EU137" s="360"/>
      <c r="EV137" s="360"/>
      <c r="EW137" s="360"/>
      <c r="EX137" s="360"/>
      <c r="EY137" s="360"/>
      <c r="EZ137" s="360"/>
      <c r="FA137" s="360"/>
      <c r="FB137" s="360"/>
      <c r="FC137" s="360"/>
      <c r="FD137" s="360"/>
      <c r="FE137" s="360"/>
      <c r="FF137" s="360"/>
      <c r="FG137" s="360"/>
      <c r="FH137" s="360"/>
      <c r="FI137" s="360"/>
      <c r="FJ137" s="360"/>
      <c r="FK137" s="360"/>
      <c r="FL137" s="360"/>
      <c r="FM137" s="360"/>
      <c r="FN137" s="360"/>
      <c r="FO137" s="360"/>
      <c r="FP137" s="360"/>
      <c r="FQ137" s="360"/>
      <c r="FR137" s="36"/>
      <c r="FS137" s="26"/>
      <c r="FT137" s="26"/>
      <c r="FU137" s="26"/>
      <c r="FV137" s="26"/>
      <c r="FW137" s="29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357"/>
      <c r="HL137" s="358"/>
      <c r="HM137" s="358"/>
      <c r="HN137" s="359"/>
      <c r="HO137" s="35"/>
      <c r="HP137" s="360"/>
      <c r="HQ137" s="360"/>
      <c r="HR137" s="360"/>
      <c r="HS137" s="360"/>
      <c r="HT137" s="360"/>
      <c r="HU137" s="360"/>
      <c r="HV137" s="360"/>
      <c r="HW137" s="360"/>
      <c r="HX137" s="360"/>
      <c r="HY137" s="360"/>
      <c r="HZ137" s="360"/>
      <c r="IA137" s="360"/>
      <c r="IB137" s="360"/>
      <c r="IC137" s="360"/>
      <c r="ID137" s="360"/>
      <c r="IE137" s="360"/>
      <c r="IF137" s="360"/>
      <c r="IG137" s="360"/>
      <c r="IH137" s="360"/>
      <c r="II137" s="360"/>
      <c r="IJ137" s="360"/>
      <c r="IK137" s="360"/>
      <c r="IL137" s="360"/>
      <c r="IM137" s="360"/>
      <c r="IN137" s="360"/>
      <c r="IO137" s="36"/>
      <c r="IP137" s="26"/>
      <c r="IQ137" s="26"/>
      <c r="IR137" s="26"/>
      <c r="IS137" s="26"/>
      <c r="IT137" s="29"/>
      <c r="IU137" s="26"/>
      <c r="IV137" s="26"/>
      <c r="IW137" s="26"/>
      <c r="IX137" s="513"/>
      <c r="IY137" s="514"/>
      <c r="IZ137" s="514"/>
      <c r="JA137" s="514"/>
      <c r="JB137" s="514"/>
      <c r="JC137" s="514"/>
      <c r="JD137" s="514"/>
      <c r="JE137" s="514"/>
      <c r="JF137" s="514"/>
      <c r="JG137" s="514"/>
      <c r="JH137" s="514"/>
      <c r="JI137" s="515"/>
      <c r="JJ137" s="137"/>
      <c r="JK137" s="487"/>
      <c r="JL137" s="487"/>
      <c r="JM137" s="487"/>
      <c r="JN137" s="487"/>
      <c r="JO137" s="487"/>
      <c r="JP137" s="487"/>
      <c r="JQ137" s="487"/>
      <c r="JR137" s="487"/>
      <c r="JS137" s="487"/>
      <c r="JT137" s="487"/>
      <c r="JU137" s="487"/>
      <c r="JV137" s="487"/>
      <c r="JW137" s="487"/>
      <c r="JX137" s="487"/>
      <c r="JY137" s="487"/>
      <c r="JZ137" s="487"/>
      <c r="KA137" s="487"/>
      <c r="KB137" s="487"/>
      <c r="KC137" s="487"/>
      <c r="KD137" s="487"/>
      <c r="KE137" s="487"/>
      <c r="KF137" s="487"/>
      <c r="KG137" s="139"/>
      <c r="KH137" s="357"/>
      <c r="KI137" s="358"/>
      <c r="KJ137" s="358"/>
      <c r="KK137" s="359"/>
      <c r="KL137" s="35"/>
      <c r="KM137" s="360"/>
      <c r="KN137" s="360"/>
      <c r="KO137" s="360"/>
      <c r="KP137" s="360"/>
      <c r="KQ137" s="360"/>
      <c r="KR137" s="360"/>
      <c r="KS137" s="360"/>
      <c r="KT137" s="360"/>
      <c r="KU137" s="360"/>
      <c r="KV137" s="360"/>
      <c r="KW137" s="360"/>
      <c r="KX137" s="360"/>
      <c r="KY137" s="360"/>
      <c r="KZ137" s="360"/>
      <c r="LA137" s="360"/>
      <c r="LB137" s="360"/>
      <c r="LC137" s="360"/>
      <c r="LD137" s="360"/>
      <c r="LE137" s="360"/>
      <c r="LF137" s="360"/>
      <c r="LG137" s="360"/>
      <c r="LH137" s="360"/>
      <c r="LI137" s="360"/>
      <c r="LJ137" s="360"/>
      <c r="LK137" s="360"/>
      <c r="LL137" s="36"/>
      <c r="LM137" s="26"/>
      <c r="LN137" s="26"/>
      <c r="LO137" s="26"/>
      <c r="LP137" s="27"/>
      <c r="LQ137" s="523"/>
      <c r="LR137" s="524"/>
      <c r="LS137" s="524"/>
      <c r="LT137" s="28"/>
      <c r="LU137" s="28"/>
      <c r="LV137" s="28"/>
      <c r="LW137" s="28"/>
      <c r="LX137" s="28"/>
      <c r="LY137" s="2"/>
      <c r="LZ137" s="2"/>
    </row>
    <row r="138" spans="1:338" ht="3.75" customHeight="1" x14ac:dyDescent="0.15">
      <c r="A138" s="4"/>
      <c r="B138" s="4"/>
      <c r="C138" s="336"/>
      <c r="D138" s="336"/>
      <c r="E138" s="336"/>
      <c r="F138" s="336"/>
      <c r="G138" s="336"/>
      <c r="H138" s="336"/>
      <c r="I138" s="336"/>
      <c r="J138" s="336"/>
      <c r="K138" s="336"/>
      <c r="L138" s="336"/>
      <c r="M138" s="336"/>
      <c r="N138" s="336"/>
      <c r="O138" s="336"/>
      <c r="P138" s="336"/>
      <c r="Q138" s="336"/>
      <c r="R138" s="336"/>
      <c r="S138" s="336"/>
      <c r="T138" s="336"/>
      <c r="U138" s="336"/>
      <c r="V138" s="336"/>
      <c r="W138" s="336"/>
      <c r="X138" s="336"/>
      <c r="Y138" s="336"/>
      <c r="Z138" s="336"/>
      <c r="AA138" s="336"/>
      <c r="AB138" s="336"/>
      <c r="AC138" s="336"/>
      <c r="AD138" s="336"/>
      <c r="AE138" s="336"/>
      <c r="AF138" s="336"/>
      <c r="AG138" s="336"/>
      <c r="AH138" s="336"/>
      <c r="AI138" s="336"/>
      <c r="AJ138" s="336"/>
      <c r="AK138" s="336"/>
      <c r="AL138" s="336"/>
      <c r="AM138" s="336"/>
      <c r="AN138" s="336"/>
      <c r="AO138" s="336"/>
      <c r="AP138" s="336"/>
      <c r="AQ138" s="336"/>
      <c r="AR138" s="336"/>
      <c r="AS138" s="336"/>
      <c r="AT138" s="336"/>
      <c r="AU138" s="336"/>
      <c r="AV138" s="336"/>
      <c r="AW138" s="336"/>
      <c r="AX138" s="336"/>
      <c r="AY138" s="336"/>
      <c r="AZ138" s="336"/>
      <c r="BA138" s="336"/>
      <c r="BB138" s="336"/>
      <c r="BC138" s="336"/>
      <c r="BD138" s="336"/>
      <c r="BE138" s="336"/>
      <c r="BF138" s="336"/>
      <c r="BG138" s="336"/>
      <c r="BH138" s="336"/>
      <c r="BI138" s="336"/>
      <c r="BJ138" s="336"/>
      <c r="BK138" s="336"/>
      <c r="BL138" s="336"/>
      <c r="BM138" s="336"/>
      <c r="BN138" s="336"/>
      <c r="BO138" s="336"/>
      <c r="BP138" s="336"/>
      <c r="BQ138" s="336"/>
      <c r="BR138" s="336"/>
      <c r="BS138" s="336"/>
      <c r="BT138" s="336"/>
      <c r="BU138" s="336"/>
      <c r="BV138" s="336"/>
      <c r="BW138" s="336"/>
      <c r="BX138" s="336"/>
      <c r="BY138" s="336"/>
      <c r="BZ138" s="336"/>
      <c r="CA138" s="336"/>
      <c r="CB138" s="336"/>
      <c r="CC138" s="336"/>
      <c r="CD138" s="336"/>
      <c r="CE138" s="336"/>
      <c r="CF138" s="336"/>
      <c r="CG138" s="336"/>
      <c r="CH138" s="336"/>
      <c r="CI138" s="336"/>
      <c r="CJ138" s="336"/>
      <c r="CK138" s="336"/>
      <c r="CL138" s="336"/>
      <c r="CM138" s="336"/>
      <c r="CN138" s="336"/>
      <c r="CO138" s="336"/>
      <c r="CP138" s="336"/>
      <c r="CQ138" s="336"/>
      <c r="CR138" s="336"/>
      <c r="CS138" s="336"/>
      <c r="CT138" s="336"/>
      <c r="CU138" s="336"/>
      <c r="CV138" s="336"/>
      <c r="CW138" s="336"/>
      <c r="CX138" s="336"/>
      <c r="CY138" s="4"/>
      <c r="CZ138" s="4"/>
      <c r="DA138" s="3"/>
      <c r="DB138" s="3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357"/>
      <c r="EO138" s="358"/>
      <c r="EP138" s="358"/>
      <c r="EQ138" s="359"/>
      <c r="ER138" s="35"/>
      <c r="ES138" s="360"/>
      <c r="ET138" s="360"/>
      <c r="EU138" s="360"/>
      <c r="EV138" s="360"/>
      <c r="EW138" s="360"/>
      <c r="EX138" s="360"/>
      <c r="EY138" s="360"/>
      <c r="EZ138" s="360"/>
      <c r="FA138" s="360"/>
      <c r="FB138" s="360"/>
      <c r="FC138" s="360"/>
      <c r="FD138" s="360"/>
      <c r="FE138" s="360"/>
      <c r="FF138" s="360"/>
      <c r="FG138" s="360"/>
      <c r="FH138" s="360"/>
      <c r="FI138" s="360"/>
      <c r="FJ138" s="360"/>
      <c r="FK138" s="360"/>
      <c r="FL138" s="360"/>
      <c r="FM138" s="360"/>
      <c r="FN138" s="360"/>
      <c r="FO138" s="360"/>
      <c r="FP138" s="360"/>
      <c r="FQ138" s="360"/>
      <c r="FR138" s="36"/>
      <c r="FS138" s="26"/>
      <c r="FT138" s="26"/>
      <c r="FU138" s="26"/>
      <c r="FV138" s="26"/>
      <c r="FW138" s="29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357"/>
      <c r="HL138" s="358"/>
      <c r="HM138" s="358"/>
      <c r="HN138" s="359"/>
      <c r="HO138" s="35"/>
      <c r="HP138" s="360"/>
      <c r="HQ138" s="360"/>
      <c r="HR138" s="360"/>
      <c r="HS138" s="360"/>
      <c r="HT138" s="360"/>
      <c r="HU138" s="360"/>
      <c r="HV138" s="360"/>
      <c r="HW138" s="360"/>
      <c r="HX138" s="360"/>
      <c r="HY138" s="360"/>
      <c r="HZ138" s="360"/>
      <c r="IA138" s="360"/>
      <c r="IB138" s="360"/>
      <c r="IC138" s="360"/>
      <c r="ID138" s="360"/>
      <c r="IE138" s="360"/>
      <c r="IF138" s="360"/>
      <c r="IG138" s="360"/>
      <c r="IH138" s="360"/>
      <c r="II138" s="360"/>
      <c r="IJ138" s="360"/>
      <c r="IK138" s="360"/>
      <c r="IL138" s="360"/>
      <c r="IM138" s="360"/>
      <c r="IN138" s="360"/>
      <c r="IO138" s="36"/>
      <c r="IP138" s="26"/>
      <c r="IQ138" s="26"/>
      <c r="IR138" s="26"/>
      <c r="IS138" s="26"/>
      <c r="IT138" s="29"/>
      <c r="IU138" s="26"/>
      <c r="IV138" s="26"/>
      <c r="IW138" s="26"/>
      <c r="IX138" s="513"/>
      <c r="IY138" s="514"/>
      <c r="IZ138" s="514"/>
      <c r="JA138" s="514"/>
      <c r="JB138" s="514"/>
      <c r="JC138" s="514"/>
      <c r="JD138" s="514"/>
      <c r="JE138" s="514"/>
      <c r="JF138" s="514"/>
      <c r="JG138" s="514"/>
      <c r="JH138" s="514"/>
      <c r="JI138" s="515"/>
      <c r="JJ138" s="137"/>
      <c r="JK138" s="487"/>
      <c r="JL138" s="487"/>
      <c r="JM138" s="487"/>
      <c r="JN138" s="487"/>
      <c r="JO138" s="487"/>
      <c r="JP138" s="487"/>
      <c r="JQ138" s="487"/>
      <c r="JR138" s="487"/>
      <c r="JS138" s="487"/>
      <c r="JT138" s="487"/>
      <c r="JU138" s="487"/>
      <c r="JV138" s="487"/>
      <c r="JW138" s="487"/>
      <c r="JX138" s="487"/>
      <c r="JY138" s="487"/>
      <c r="JZ138" s="487"/>
      <c r="KA138" s="487"/>
      <c r="KB138" s="487"/>
      <c r="KC138" s="487"/>
      <c r="KD138" s="487"/>
      <c r="KE138" s="487"/>
      <c r="KF138" s="487"/>
      <c r="KG138" s="139"/>
      <c r="KH138" s="357"/>
      <c r="KI138" s="358"/>
      <c r="KJ138" s="358"/>
      <c r="KK138" s="359"/>
      <c r="KL138" s="35"/>
      <c r="KM138" s="360"/>
      <c r="KN138" s="360"/>
      <c r="KO138" s="360"/>
      <c r="KP138" s="360"/>
      <c r="KQ138" s="360"/>
      <c r="KR138" s="360"/>
      <c r="KS138" s="360"/>
      <c r="KT138" s="360"/>
      <c r="KU138" s="360"/>
      <c r="KV138" s="360"/>
      <c r="KW138" s="360"/>
      <c r="KX138" s="360"/>
      <c r="KY138" s="360"/>
      <c r="KZ138" s="360"/>
      <c r="LA138" s="360"/>
      <c r="LB138" s="360"/>
      <c r="LC138" s="360"/>
      <c r="LD138" s="360"/>
      <c r="LE138" s="360"/>
      <c r="LF138" s="360"/>
      <c r="LG138" s="360"/>
      <c r="LH138" s="360"/>
      <c r="LI138" s="360"/>
      <c r="LJ138" s="360"/>
      <c r="LK138" s="360"/>
      <c r="LL138" s="36"/>
      <c r="LM138" s="26"/>
      <c r="LN138" s="26"/>
      <c r="LO138" s="26"/>
      <c r="LP138" s="27"/>
      <c r="LQ138" s="523"/>
      <c r="LR138" s="524"/>
      <c r="LS138" s="524"/>
      <c r="LT138" s="28"/>
      <c r="LU138" s="28"/>
      <c r="LV138" s="28"/>
      <c r="LW138" s="28"/>
      <c r="LX138" s="28"/>
      <c r="LY138" s="2"/>
      <c r="LZ138" s="2"/>
    </row>
    <row r="139" spans="1:338" ht="3.75" customHeight="1" x14ac:dyDescent="0.15">
      <c r="A139" s="4"/>
      <c r="B139" s="4"/>
      <c r="C139" s="336"/>
      <c r="D139" s="336"/>
      <c r="E139" s="336"/>
      <c r="F139" s="336"/>
      <c r="G139" s="336"/>
      <c r="H139" s="336"/>
      <c r="I139" s="336"/>
      <c r="J139" s="336"/>
      <c r="K139" s="336"/>
      <c r="L139" s="336"/>
      <c r="M139" s="336"/>
      <c r="N139" s="336"/>
      <c r="O139" s="336"/>
      <c r="P139" s="336"/>
      <c r="Q139" s="336"/>
      <c r="R139" s="336"/>
      <c r="S139" s="336"/>
      <c r="T139" s="336"/>
      <c r="U139" s="336"/>
      <c r="V139" s="336"/>
      <c r="W139" s="336"/>
      <c r="X139" s="336"/>
      <c r="Y139" s="336"/>
      <c r="Z139" s="336"/>
      <c r="AA139" s="336"/>
      <c r="AB139" s="336"/>
      <c r="AC139" s="336"/>
      <c r="AD139" s="336"/>
      <c r="AE139" s="336"/>
      <c r="AF139" s="336"/>
      <c r="AG139" s="336"/>
      <c r="AH139" s="336"/>
      <c r="AI139" s="336"/>
      <c r="AJ139" s="336"/>
      <c r="AK139" s="336"/>
      <c r="AL139" s="336"/>
      <c r="AM139" s="336"/>
      <c r="AN139" s="336"/>
      <c r="AO139" s="336"/>
      <c r="AP139" s="336"/>
      <c r="AQ139" s="336"/>
      <c r="AR139" s="336"/>
      <c r="AS139" s="336"/>
      <c r="AT139" s="336"/>
      <c r="AU139" s="336"/>
      <c r="AV139" s="336"/>
      <c r="AW139" s="336"/>
      <c r="AX139" s="336"/>
      <c r="AY139" s="336"/>
      <c r="AZ139" s="336"/>
      <c r="BA139" s="336"/>
      <c r="BB139" s="336"/>
      <c r="BC139" s="336"/>
      <c r="BD139" s="336"/>
      <c r="BE139" s="336"/>
      <c r="BF139" s="336"/>
      <c r="BG139" s="336"/>
      <c r="BH139" s="336"/>
      <c r="BI139" s="336"/>
      <c r="BJ139" s="336"/>
      <c r="BK139" s="336"/>
      <c r="BL139" s="336"/>
      <c r="BM139" s="336"/>
      <c r="BN139" s="336"/>
      <c r="BO139" s="336"/>
      <c r="BP139" s="336"/>
      <c r="BQ139" s="336"/>
      <c r="BR139" s="336"/>
      <c r="BS139" s="336"/>
      <c r="BT139" s="336"/>
      <c r="BU139" s="336"/>
      <c r="BV139" s="336"/>
      <c r="BW139" s="336"/>
      <c r="BX139" s="336"/>
      <c r="BY139" s="336"/>
      <c r="BZ139" s="336"/>
      <c r="CA139" s="336"/>
      <c r="CB139" s="336"/>
      <c r="CC139" s="336"/>
      <c r="CD139" s="336"/>
      <c r="CE139" s="336"/>
      <c r="CF139" s="336"/>
      <c r="CG139" s="336"/>
      <c r="CH139" s="336"/>
      <c r="CI139" s="336"/>
      <c r="CJ139" s="336"/>
      <c r="CK139" s="336"/>
      <c r="CL139" s="336"/>
      <c r="CM139" s="336"/>
      <c r="CN139" s="336"/>
      <c r="CO139" s="336"/>
      <c r="CP139" s="336"/>
      <c r="CQ139" s="336"/>
      <c r="CR139" s="336"/>
      <c r="CS139" s="336"/>
      <c r="CT139" s="336"/>
      <c r="CU139" s="336"/>
      <c r="CV139" s="336"/>
      <c r="CW139" s="336"/>
      <c r="CX139" s="336"/>
      <c r="CY139" s="4"/>
      <c r="CZ139" s="4"/>
      <c r="DA139" s="3"/>
      <c r="DB139" s="3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357"/>
      <c r="EO139" s="358"/>
      <c r="EP139" s="358"/>
      <c r="EQ139" s="359"/>
      <c r="ER139" s="35"/>
      <c r="ES139" s="360"/>
      <c r="ET139" s="360"/>
      <c r="EU139" s="360"/>
      <c r="EV139" s="360"/>
      <c r="EW139" s="360"/>
      <c r="EX139" s="360"/>
      <c r="EY139" s="360"/>
      <c r="EZ139" s="360"/>
      <c r="FA139" s="360"/>
      <c r="FB139" s="360"/>
      <c r="FC139" s="360"/>
      <c r="FD139" s="360"/>
      <c r="FE139" s="360"/>
      <c r="FF139" s="360"/>
      <c r="FG139" s="360"/>
      <c r="FH139" s="360"/>
      <c r="FI139" s="360"/>
      <c r="FJ139" s="360"/>
      <c r="FK139" s="360"/>
      <c r="FL139" s="360"/>
      <c r="FM139" s="360"/>
      <c r="FN139" s="360"/>
      <c r="FO139" s="360"/>
      <c r="FP139" s="360"/>
      <c r="FQ139" s="360"/>
      <c r="FR139" s="36"/>
      <c r="FS139" s="26"/>
      <c r="FT139" s="26"/>
      <c r="FU139" s="26"/>
      <c r="FV139" s="26"/>
      <c r="FW139" s="29"/>
      <c r="FX139" s="26"/>
      <c r="FY139" s="26"/>
      <c r="FZ139" s="26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26"/>
      <c r="HI139" s="26"/>
      <c r="HJ139" s="26"/>
      <c r="HK139" s="357"/>
      <c r="HL139" s="358"/>
      <c r="HM139" s="358"/>
      <c r="HN139" s="359"/>
      <c r="HO139" s="35"/>
      <c r="HP139" s="360"/>
      <c r="HQ139" s="360"/>
      <c r="HR139" s="360"/>
      <c r="HS139" s="360"/>
      <c r="HT139" s="360"/>
      <c r="HU139" s="360"/>
      <c r="HV139" s="360"/>
      <c r="HW139" s="360"/>
      <c r="HX139" s="360"/>
      <c r="HY139" s="360"/>
      <c r="HZ139" s="360"/>
      <c r="IA139" s="360"/>
      <c r="IB139" s="360"/>
      <c r="IC139" s="360"/>
      <c r="ID139" s="360"/>
      <c r="IE139" s="360"/>
      <c r="IF139" s="360"/>
      <c r="IG139" s="360"/>
      <c r="IH139" s="360"/>
      <c r="II139" s="360"/>
      <c r="IJ139" s="360"/>
      <c r="IK139" s="360"/>
      <c r="IL139" s="360"/>
      <c r="IM139" s="360"/>
      <c r="IN139" s="360"/>
      <c r="IO139" s="36"/>
      <c r="IP139" s="26"/>
      <c r="IQ139" s="26"/>
      <c r="IR139" s="26"/>
      <c r="IS139" s="26"/>
      <c r="IT139" s="29"/>
      <c r="IU139" s="26"/>
      <c r="IV139" s="26"/>
      <c r="IW139" s="26"/>
      <c r="IX139" s="513"/>
      <c r="IY139" s="514"/>
      <c r="IZ139" s="514"/>
      <c r="JA139" s="514"/>
      <c r="JB139" s="514"/>
      <c r="JC139" s="514"/>
      <c r="JD139" s="514"/>
      <c r="JE139" s="514"/>
      <c r="JF139" s="514"/>
      <c r="JG139" s="514"/>
      <c r="JH139" s="514"/>
      <c r="JI139" s="515"/>
      <c r="JJ139" s="137"/>
      <c r="JK139" s="487" t="str">
        <f>IF($CA$67="○","","小樽貯金事務センター")</f>
        <v>小樽貯金事務センター</v>
      </c>
      <c r="JL139" s="487"/>
      <c r="JM139" s="487"/>
      <c r="JN139" s="487"/>
      <c r="JO139" s="487"/>
      <c r="JP139" s="487"/>
      <c r="JQ139" s="487"/>
      <c r="JR139" s="487"/>
      <c r="JS139" s="487"/>
      <c r="JT139" s="487"/>
      <c r="JU139" s="487"/>
      <c r="JV139" s="487"/>
      <c r="JW139" s="487"/>
      <c r="JX139" s="487"/>
      <c r="JY139" s="487"/>
      <c r="JZ139" s="487"/>
      <c r="KA139" s="487"/>
      <c r="KB139" s="487"/>
      <c r="KC139" s="487"/>
      <c r="KD139" s="487"/>
      <c r="KE139" s="487"/>
      <c r="KF139" s="487"/>
      <c r="KG139" s="139"/>
      <c r="KH139" s="357"/>
      <c r="KI139" s="358"/>
      <c r="KJ139" s="358"/>
      <c r="KK139" s="359"/>
      <c r="KL139" s="35"/>
      <c r="KM139" s="360"/>
      <c r="KN139" s="360"/>
      <c r="KO139" s="360"/>
      <c r="KP139" s="360"/>
      <c r="KQ139" s="360"/>
      <c r="KR139" s="360"/>
      <c r="KS139" s="360"/>
      <c r="KT139" s="360"/>
      <c r="KU139" s="360"/>
      <c r="KV139" s="360"/>
      <c r="KW139" s="360"/>
      <c r="KX139" s="360"/>
      <c r="KY139" s="360"/>
      <c r="KZ139" s="360"/>
      <c r="LA139" s="360"/>
      <c r="LB139" s="360"/>
      <c r="LC139" s="360"/>
      <c r="LD139" s="360"/>
      <c r="LE139" s="360"/>
      <c r="LF139" s="360"/>
      <c r="LG139" s="360"/>
      <c r="LH139" s="360"/>
      <c r="LI139" s="360"/>
      <c r="LJ139" s="360"/>
      <c r="LK139" s="360"/>
      <c r="LL139" s="36"/>
      <c r="LM139" s="26"/>
      <c r="LN139" s="26"/>
      <c r="LO139" s="26"/>
      <c r="LP139" s="27"/>
      <c r="LQ139" s="523"/>
      <c r="LR139" s="524"/>
      <c r="LS139" s="524"/>
      <c r="LT139" s="28"/>
      <c r="LU139" s="28"/>
      <c r="LV139" s="28"/>
      <c r="LW139" s="28"/>
      <c r="LX139" s="28"/>
      <c r="LY139" s="2"/>
      <c r="LZ139" s="2"/>
    </row>
    <row r="140" spans="1:338" ht="3.75" customHeight="1" x14ac:dyDescent="0.15">
      <c r="A140" s="4"/>
      <c r="B140" s="4"/>
      <c r="C140" s="336"/>
      <c r="D140" s="336"/>
      <c r="E140" s="336"/>
      <c r="F140" s="336"/>
      <c r="G140" s="336"/>
      <c r="H140" s="336"/>
      <c r="I140" s="336"/>
      <c r="J140" s="336"/>
      <c r="K140" s="336"/>
      <c r="L140" s="336"/>
      <c r="M140" s="336"/>
      <c r="N140" s="336"/>
      <c r="O140" s="336"/>
      <c r="P140" s="336"/>
      <c r="Q140" s="336"/>
      <c r="R140" s="336"/>
      <c r="S140" s="336"/>
      <c r="T140" s="336"/>
      <c r="U140" s="336"/>
      <c r="V140" s="336"/>
      <c r="W140" s="336"/>
      <c r="X140" s="336"/>
      <c r="Y140" s="336"/>
      <c r="Z140" s="336"/>
      <c r="AA140" s="336"/>
      <c r="AB140" s="336"/>
      <c r="AC140" s="336"/>
      <c r="AD140" s="336"/>
      <c r="AE140" s="336"/>
      <c r="AF140" s="336"/>
      <c r="AG140" s="336"/>
      <c r="AH140" s="336"/>
      <c r="AI140" s="336"/>
      <c r="AJ140" s="336"/>
      <c r="AK140" s="336"/>
      <c r="AL140" s="336"/>
      <c r="AM140" s="336"/>
      <c r="AN140" s="336"/>
      <c r="AO140" s="336"/>
      <c r="AP140" s="336"/>
      <c r="AQ140" s="336"/>
      <c r="AR140" s="336"/>
      <c r="AS140" s="336"/>
      <c r="AT140" s="336"/>
      <c r="AU140" s="336"/>
      <c r="AV140" s="336"/>
      <c r="AW140" s="336"/>
      <c r="AX140" s="336"/>
      <c r="AY140" s="336"/>
      <c r="AZ140" s="336"/>
      <c r="BA140" s="336"/>
      <c r="BB140" s="336"/>
      <c r="BC140" s="336"/>
      <c r="BD140" s="336"/>
      <c r="BE140" s="336"/>
      <c r="BF140" s="336"/>
      <c r="BG140" s="336"/>
      <c r="BH140" s="336"/>
      <c r="BI140" s="336"/>
      <c r="BJ140" s="336"/>
      <c r="BK140" s="336"/>
      <c r="BL140" s="336"/>
      <c r="BM140" s="336"/>
      <c r="BN140" s="336"/>
      <c r="BO140" s="336"/>
      <c r="BP140" s="336"/>
      <c r="BQ140" s="336"/>
      <c r="BR140" s="336"/>
      <c r="BS140" s="336"/>
      <c r="BT140" s="336"/>
      <c r="BU140" s="336"/>
      <c r="BV140" s="336"/>
      <c r="BW140" s="336"/>
      <c r="BX140" s="336"/>
      <c r="BY140" s="336"/>
      <c r="BZ140" s="336"/>
      <c r="CA140" s="336"/>
      <c r="CB140" s="336"/>
      <c r="CC140" s="336"/>
      <c r="CD140" s="336"/>
      <c r="CE140" s="336"/>
      <c r="CF140" s="336"/>
      <c r="CG140" s="336"/>
      <c r="CH140" s="336"/>
      <c r="CI140" s="336"/>
      <c r="CJ140" s="336"/>
      <c r="CK140" s="336"/>
      <c r="CL140" s="336"/>
      <c r="CM140" s="336"/>
      <c r="CN140" s="336"/>
      <c r="CO140" s="336"/>
      <c r="CP140" s="336"/>
      <c r="CQ140" s="336"/>
      <c r="CR140" s="336"/>
      <c r="CS140" s="336"/>
      <c r="CT140" s="336"/>
      <c r="CU140" s="336"/>
      <c r="CV140" s="336"/>
      <c r="CW140" s="336"/>
      <c r="CX140" s="336"/>
      <c r="CY140" s="4"/>
      <c r="CZ140" s="4"/>
      <c r="DA140" s="3"/>
      <c r="DB140" s="3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357"/>
      <c r="EO140" s="358"/>
      <c r="EP140" s="358"/>
      <c r="EQ140" s="359"/>
      <c r="ER140" s="35"/>
      <c r="ES140" s="360"/>
      <c r="ET140" s="360"/>
      <c r="EU140" s="360"/>
      <c r="EV140" s="360"/>
      <c r="EW140" s="360"/>
      <c r="EX140" s="360"/>
      <c r="EY140" s="360"/>
      <c r="EZ140" s="360"/>
      <c r="FA140" s="360"/>
      <c r="FB140" s="360"/>
      <c r="FC140" s="360"/>
      <c r="FD140" s="360"/>
      <c r="FE140" s="360"/>
      <c r="FF140" s="360"/>
      <c r="FG140" s="360"/>
      <c r="FH140" s="360"/>
      <c r="FI140" s="360"/>
      <c r="FJ140" s="360"/>
      <c r="FK140" s="360"/>
      <c r="FL140" s="360"/>
      <c r="FM140" s="360"/>
      <c r="FN140" s="360"/>
      <c r="FO140" s="360"/>
      <c r="FP140" s="360"/>
      <c r="FQ140" s="360"/>
      <c r="FR140" s="36"/>
      <c r="FS140" s="26"/>
      <c r="FT140" s="26"/>
      <c r="FU140" s="26"/>
      <c r="FV140" s="26"/>
      <c r="FW140" s="29"/>
      <c r="FX140" s="26"/>
      <c r="FY140" s="26"/>
      <c r="FZ140" s="26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26"/>
      <c r="HI140" s="26"/>
      <c r="HJ140" s="26"/>
      <c r="HK140" s="357"/>
      <c r="HL140" s="358"/>
      <c r="HM140" s="358"/>
      <c r="HN140" s="359"/>
      <c r="HO140" s="35"/>
      <c r="HP140" s="360"/>
      <c r="HQ140" s="360"/>
      <c r="HR140" s="360"/>
      <c r="HS140" s="360"/>
      <c r="HT140" s="360"/>
      <c r="HU140" s="360"/>
      <c r="HV140" s="360"/>
      <c r="HW140" s="360"/>
      <c r="HX140" s="360"/>
      <c r="HY140" s="360"/>
      <c r="HZ140" s="360"/>
      <c r="IA140" s="360"/>
      <c r="IB140" s="360"/>
      <c r="IC140" s="360"/>
      <c r="ID140" s="360"/>
      <c r="IE140" s="360"/>
      <c r="IF140" s="360"/>
      <c r="IG140" s="360"/>
      <c r="IH140" s="360"/>
      <c r="II140" s="360"/>
      <c r="IJ140" s="360"/>
      <c r="IK140" s="360"/>
      <c r="IL140" s="360"/>
      <c r="IM140" s="360"/>
      <c r="IN140" s="360"/>
      <c r="IO140" s="36"/>
      <c r="IP140" s="26"/>
      <c r="IQ140" s="26"/>
      <c r="IR140" s="26"/>
      <c r="IS140" s="26"/>
      <c r="IT140" s="29"/>
      <c r="IU140" s="26"/>
      <c r="IV140" s="26"/>
      <c r="IW140" s="26"/>
      <c r="IX140" s="513"/>
      <c r="IY140" s="514"/>
      <c r="IZ140" s="514"/>
      <c r="JA140" s="514"/>
      <c r="JB140" s="514"/>
      <c r="JC140" s="514"/>
      <c r="JD140" s="514"/>
      <c r="JE140" s="514"/>
      <c r="JF140" s="514"/>
      <c r="JG140" s="514"/>
      <c r="JH140" s="514"/>
      <c r="JI140" s="515"/>
      <c r="JJ140" s="137"/>
      <c r="JK140" s="487"/>
      <c r="JL140" s="487"/>
      <c r="JM140" s="487"/>
      <c r="JN140" s="487"/>
      <c r="JO140" s="487"/>
      <c r="JP140" s="487"/>
      <c r="JQ140" s="487"/>
      <c r="JR140" s="487"/>
      <c r="JS140" s="487"/>
      <c r="JT140" s="487"/>
      <c r="JU140" s="487"/>
      <c r="JV140" s="487"/>
      <c r="JW140" s="487"/>
      <c r="JX140" s="487"/>
      <c r="JY140" s="487"/>
      <c r="JZ140" s="487"/>
      <c r="KA140" s="487"/>
      <c r="KB140" s="487"/>
      <c r="KC140" s="487"/>
      <c r="KD140" s="487"/>
      <c r="KE140" s="487"/>
      <c r="KF140" s="487"/>
      <c r="KG140" s="139"/>
      <c r="KH140" s="357"/>
      <c r="KI140" s="358"/>
      <c r="KJ140" s="358"/>
      <c r="KK140" s="359"/>
      <c r="KL140" s="35"/>
      <c r="KM140" s="360"/>
      <c r="KN140" s="360"/>
      <c r="KO140" s="360"/>
      <c r="KP140" s="360"/>
      <c r="KQ140" s="360"/>
      <c r="KR140" s="360"/>
      <c r="KS140" s="360"/>
      <c r="KT140" s="360"/>
      <c r="KU140" s="360"/>
      <c r="KV140" s="360"/>
      <c r="KW140" s="360"/>
      <c r="KX140" s="360"/>
      <c r="KY140" s="360"/>
      <c r="KZ140" s="360"/>
      <c r="LA140" s="360"/>
      <c r="LB140" s="360"/>
      <c r="LC140" s="360"/>
      <c r="LD140" s="360"/>
      <c r="LE140" s="360"/>
      <c r="LF140" s="360"/>
      <c r="LG140" s="360"/>
      <c r="LH140" s="360"/>
      <c r="LI140" s="360"/>
      <c r="LJ140" s="360"/>
      <c r="LK140" s="360"/>
      <c r="LL140" s="36"/>
      <c r="LM140" s="26"/>
      <c r="LN140" s="26"/>
      <c r="LO140" s="26"/>
      <c r="LP140" s="27"/>
      <c r="LQ140" s="523"/>
      <c r="LR140" s="524"/>
      <c r="LS140" s="524"/>
      <c r="LT140" s="28"/>
      <c r="LU140" s="28"/>
      <c r="LV140" s="28"/>
      <c r="LW140" s="28"/>
      <c r="LX140" s="28"/>
      <c r="LY140" s="2"/>
      <c r="LZ140" s="2"/>
    </row>
    <row r="141" spans="1:338" ht="3.75" customHeight="1" x14ac:dyDescent="0.15">
      <c r="A141" s="4"/>
      <c r="B141" s="4"/>
      <c r="C141" s="336"/>
      <c r="D141" s="336"/>
      <c r="E141" s="336"/>
      <c r="F141" s="336"/>
      <c r="G141" s="336"/>
      <c r="H141" s="336"/>
      <c r="I141" s="336"/>
      <c r="J141" s="336"/>
      <c r="K141" s="336"/>
      <c r="L141" s="336"/>
      <c r="M141" s="336"/>
      <c r="N141" s="336"/>
      <c r="O141" s="336"/>
      <c r="P141" s="336"/>
      <c r="Q141" s="336"/>
      <c r="R141" s="336"/>
      <c r="S141" s="336"/>
      <c r="T141" s="336"/>
      <c r="U141" s="336"/>
      <c r="V141" s="336"/>
      <c r="W141" s="336"/>
      <c r="X141" s="336"/>
      <c r="Y141" s="336"/>
      <c r="Z141" s="336"/>
      <c r="AA141" s="336"/>
      <c r="AB141" s="336"/>
      <c r="AC141" s="336"/>
      <c r="AD141" s="336"/>
      <c r="AE141" s="336"/>
      <c r="AF141" s="336"/>
      <c r="AG141" s="336"/>
      <c r="AH141" s="336"/>
      <c r="AI141" s="336"/>
      <c r="AJ141" s="336"/>
      <c r="AK141" s="336"/>
      <c r="AL141" s="336"/>
      <c r="AM141" s="336"/>
      <c r="AN141" s="336"/>
      <c r="AO141" s="336"/>
      <c r="AP141" s="336"/>
      <c r="AQ141" s="336"/>
      <c r="AR141" s="336"/>
      <c r="AS141" s="336"/>
      <c r="AT141" s="336"/>
      <c r="AU141" s="336"/>
      <c r="AV141" s="336"/>
      <c r="AW141" s="336"/>
      <c r="AX141" s="336"/>
      <c r="AY141" s="336"/>
      <c r="AZ141" s="336"/>
      <c r="BA141" s="336"/>
      <c r="BB141" s="336"/>
      <c r="BC141" s="336"/>
      <c r="BD141" s="336"/>
      <c r="BE141" s="336"/>
      <c r="BF141" s="336"/>
      <c r="BG141" s="336"/>
      <c r="BH141" s="336"/>
      <c r="BI141" s="336"/>
      <c r="BJ141" s="336"/>
      <c r="BK141" s="336"/>
      <c r="BL141" s="336"/>
      <c r="BM141" s="336"/>
      <c r="BN141" s="336"/>
      <c r="BO141" s="336"/>
      <c r="BP141" s="336"/>
      <c r="BQ141" s="336"/>
      <c r="BR141" s="336"/>
      <c r="BS141" s="336"/>
      <c r="BT141" s="336"/>
      <c r="BU141" s="336"/>
      <c r="BV141" s="336"/>
      <c r="BW141" s="336"/>
      <c r="BX141" s="336"/>
      <c r="BY141" s="336"/>
      <c r="BZ141" s="336"/>
      <c r="CA141" s="336"/>
      <c r="CB141" s="336"/>
      <c r="CC141" s="336"/>
      <c r="CD141" s="336"/>
      <c r="CE141" s="336"/>
      <c r="CF141" s="336"/>
      <c r="CG141" s="336"/>
      <c r="CH141" s="336"/>
      <c r="CI141" s="336"/>
      <c r="CJ141" s="336"/>
      <c r="CK141" s="336"/>
      <c r="CL141" s="336"/>
      <c r="CM141" s="336"/>
      <c r="CN141" s="336"/>
      <c r="CO141" s="336"/>
      <c r="CP141" s="336"/>
      <c r="CQ141" s="336"/>
      <c r="CR141" s="336"/>
      <c r="CS141" s="336"/>
      <c r="CT141" s="336"/>
      <c r="CU141" s="336"/>
      <c r="CV141" s="336"/>
      <c r="CW141" s="336"/>
      <c r="CX141" s="336"/>
      <c r="CY141" s="4"/>
      <c r="CZ141" s="4"/>
      <c r="DA141" s="3"/>
      <c r="DB141" s="3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357"/>
      <c r="EO141" s="358"/>
      <c r="EP141" s="358"/>
      <c r="EQ141" s="359"/>
      <c r="ER141" s="35"/>
      <c r="ES141" s="360"/>
      <c r="ET141" s="360"/>
      <c r="EU141" s="360"/>
      <c r="EV141" s="360"/>
      <c r="EW141" s="360"/>
      <c r="EX141" s="360"/>
      <c r="EY141" s="360"/>
      <c r="EZ141" s="360"/>
      <c r="FA141" s="360"/>
      <c r="FB141" s="360"/>
      <c r="FC141" s="360"/>
      <c r="FD141" s="360"/>
      <c r="FE141" s="360"/>
      <c r="FF141" s="360"/>
      <c r="FG141" s="360"/>
      <c r="FH141" s="360"/>
      <c r="FI141" s="360"/>
      <c r="FJ141" s="360"/>
      <c r="FK141" s="360"/>
      <c r="FL141" s="360"/>
      <c r="FM141" s="360"/>
      <c r="FN141" s="360"/>
      <c r="FO141" s="360"/>
      <c r="FP141" s="360"/>
      <c r="FQ141" s="360"/>
      <c r="FR141" s="36"/>
      <c r="FS141" s="26"/>
      <c r="FT141" s="26"/>
      <c r="FU141" s="26"/>
      <c r="FV141" s="26"/>
      <c r="FW141" s="29"/>
      <c r="FX141" s="26"/>
      <c r="FY141" s="26"/>
      <c r="FZ141" s="26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  <c r="GT141" s="30"/>
      <c r="GU141" s="30"/>
      <c r="GV141" s="30"/>
      <c r="GW141" s="30"/>
      <c r="GX141" s="30"/>
      <c r="GY141" s="30"/>
      <c r="GZ141" s="30"/>
      <c r="HA141" s="30"/>
      <c r="HB141" s="30"/>
      <c r="HC141" s="30"/>
      <c r="HD141" s="30"/>
      <c r="HE141" s="30"/>
      <c r="HF141" s="30"/>
      <c r="HG141" s="30"/>
      <c r="HH141" s="26"/>
      <c r="HI141" s="26"/>
      <c r="HJ141" s="26"/>
      <c r="HK141" s="357"/>
      <c r="HL141" s="358"/>
      <c r="HM141" s="358"/>
      <c r="HN141" s="359"/>
      <c r="HO141" s="35"/>
      <c r="HP141" s="360"/>
      <c r="HQ141" s="360"/>
      <c r="HR141" s="360"/>
      <c r="HS141" s="360"/>
      <c r="HT141" s="360"/>
      <c r="HU141" s="360"/>
      <c r="HV141" s="360"/>
      <c r="HW141" s="360"/>
      <c r="HX141" s="360"/>
      <c r="HY141" s="360"/>
      <c r="HZ141" s="360"/>
      <c r="IA141" s="360"/>
      <c r="IB141" s="360"/>
      <c r="IC141" s="360"/>
      <c r="ID141" s="360"/>
      <c r="IE141" s="360"/>
      <c r="IF141" s="360"/>
      <c r="IG141" s="360"/>
      <c r="IH141" s="360"/>
      <c r="II141" s="360"/>
      <c r="IJ141" s="360"/>
      <c r="IK141" s="360"/>
      <c r="IL141" s="360"/>
      <c r="IM141" s="360"/>
      <c r="IN141" s="360"/>
      <c r="IO141" s="36"/>
      <c r="IP141" s="26"/>
      <c r="IQ141" s="26"/>
      <c r="IR141" s="26"/>
      <c r="IS141" s="26"/>
      <c r="IT141" s="29"/>
      <c r="IU141" s="26"/>
      <c r="IV141" s="26"/>
      <c r="IW141" s="26"/>
      <c r="IX141" s="516"/>
      <c r="IY141" s="517"/>
      <c r="IZ141" s="517"/>
      <c r="JA141" s="517"/>
      <c r="JB141" s="517"/>
      <c r="JC141" s="517"/>
      <c r="JD141" s="517"/>
      <c r="JE141" s="517"/>
      <c r="JF141" s="517"/>
      <c r="JG141" s="517"/>
      <c r="JH141" s="517"/>
      <c r="JI141" s="518"/>
      <c r="JJ141" s="140"/>
      <c r="JK141" s="488"/>
      <c r="JL141" s="488"/>
      <c r="JM141" s="488"/>
      <c r="JN141" s="488"/>
      <c r="JO141" s="488"/>
      <c r="JP141" s="488"/>
      <c r="JQ141" s="488"/>
      <c r="JR141" s="488"/>
      <c r="JS141" s="488"/>
      <c r="JT141" s="488"/>
      <c r="JU141" s="488"/>
      <c r="JV141" s="488"/>
      <c r="JW141" s="488"/>
      <c r="JX141" s="488"/>
      <c r="JY141" s="488"/>
      <c r="JZ141" s="488"/>
      <c r="KA141" s="488"/>
      <c r="KB141" s="488"/>
      <c r="KC141" s="488"/>
      <c r="KD141" s="488"/>
      <c r="KE141" s="488"/>
      <c r="KF141" s="488"/>
      <c r="KG141" s="144"/>
      <c r="KH141" s="357"/>
      <c r="KI141" s="358"/>
      <c r="KJ141" s="358"/>
      <c r="KK141" s="359"/>
      <c r="KL141" s="35"/>
      <c r="KM141" s="360"/>
      <c r="KN141" s="360"/>
      <c r="KO141" s="360"/>
      <c r="KP141" s="360"/>
      <c r="KQ141" s="360"/>
      <c r="KR141" s="360"/>
      <c r="KS141" s="360"/>
      <c r="KT141" s="360"/>
      <c r="KU141" s="360"/>
      <c r="KV141" s="360"/>
      <c r="KW141" s="360"/>
      <c r="KX141" s="360"/>
      <c r="KY141" s="360"/>
      <c r="KZ141" s="360"/>
      <c r="LA141" s="360"/>
      <c r="LB141" s="360"/>
      <c r="LC141" s="360"/>
      <c r="LD141" s="360"/>
      <c r="LE141" s="360"/>
      <c r="LF141" s="360"/>
      <c r="LG141" s="360"/>
      <c r="LH141" s="360"/>
      <c r="LI141" s="360"/>
      <c r="LJ141" s="360"/>
      <c r="LK141" s="360"/>
      <c r="LL141" s="36"/>
      <c r="LM141" s="26"/>
      <c r="LN141" s="26"/>
      <c r="LO141" s="26"/>
      <c r="LP141" s="27"/>
      <c r="LQ141" s="523"/>
      <c r="LR141" s="524"/>
      <c r="LS141" s="524"/>
      <c r="LT141" s="28"/>
      <c r="LU141" s="28"/>
      <c r="LV141" s="28"/>
      <c r="LW141" s="28"/>
      <c r="LX141" s="28"/>
      <c r="LY141" s="2"/>
      <c r="LZ141" s="2"/>
    </row>
    <row r="142" spans="1:338" ht="3.7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3"/>
      <c r="DB142" s="3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357"/>
      <c r="EO142" s="358"/>
      <c r="EP142" s="358"/>
      <c r="EQ142" s="359"/>
      <c r="ER142" s="35"/>
      <c r="ES142" s="360"/>
      <c r="ET142" s="360"/>
      <c r="EU142" s="360"/>
      <c r="EV142" s="360"/>
      <c r="EW142" s="360"/>
      <c r="EX142" s="360"/>
      <c r="EY142" s="360"/>
      <c r="EZ142" s="360"/>
      <c r="FA142" s="360"/>
      <c r="FB142" s="360"/>
      <c r="FC142" s="360"/>
      <c r="FD142" s="360"/>
      <c r="FE142" s="360"/>
      <c r="FF142" s="360"/>
      <c r="FG142" s="360"/>
      <c r="FH142" s="360"/>
      <c r="FI142" s="360"/>
      <c r="FJ142" s="360"/>
      <c r="FK142" s="360"/>
      <c r="FL142" s="360"/>
      <c r="FM142" s="360"/>
      <c r="FN142" s="360"/>
      <c r="FO142" s="360"/>
      <c r="FP142" s="360"/>
      <c r="FQ142" s="360"/>
      <c r="FR142" s="36"/>
      <c r="FS142" s="26"/>
      <c r="FT142" s="26"/>
      <c r="FU142" s="26"/>
      <c r="FV142" s="26"/>
      <c r="FW142" s="29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357"/>
      <c r="HL142" s="358"/>
      <c r="HM142" s="358"/>
      <c r="HN142" s="359"/>
      <c r="HO142" s="35"/>
      <c r="HP142" s="360"/>
      <c r="HQ142" s="360"/>
      <c r="HR142" s="360"/>
      <c r="HS142" s="360"/>
      <c r="HT142" s="360"/>
      <c r="HU142" s="360"/>
      <c r="HV142" s="360"/>
      <c r="HW142" s="360"/>
      <c r="HX142" s="360"/>
      <c r="HY142" s="360"/>
      <c r="HZ142" s="360"/>
      <c r="IA142" s="360"/>
      <c r="IB142" s="360"/>
      <c r="IC142" s="360"/>
      <c r="ID142" s="360"/>
      <c r="IE142" s="360"/>
      <c r="IF142" s="360"/>
      <c r="IG142" s="360"/>
      <c r="IH142" s="360"/>
      <c r="II142" s="360"/>
      <c r="IJ142" s="360"/>
      <c r="IK142" s="360"/>
      <c r="IL142" s="360"/>
      <c r="IM142" s="360"/>
      <c r="IN142" s="360"/>
      <c r="IO142" s="36"/>
      <c r="IP142" s="26"/>
      <c r="IQ142" s="26"/>
      <c r="IR142" s="26"/>
      <c r="IS142" s="26"/>
      <c r="IT142" s="29"/>
      <c r="IU142" s="26"/>
      <c r="IV142" s="26"/>
      <c r="IW142" s="26"/>
      <c r="IX142" s="146"/>
      <c r="IY142" s="147"/>
      <c r="IZ142" s="147"/>
      <c r="JA142" s="147"/>
      <c r="JB142" s="147"/>
      <c r="JC142" s="147"/>
      <c r="JD142" s="147"/>
      <c r="JE142" s="147"/>
      <c r="JF142" s="147"/>
      <c r="JG142" s="147"/>
      <c r="JH142" s="147"/>
      <c r="JI142" s="146"/>
      <c r="JJ142" s="138"/>
      <c r="JK142" s="138"/>
      <c r="JL142" s="138"/>
      <c r="JM142" s="138"/>
      <c r="JN142" s="138"/>
      <c r="JO142" s="138"/>
      <c r="JP142" s="138"/>
      <c r="JQ142" s="138"/>
      <c r="JR142" s="138"/>
      <c r="JS142" s="138"/>
      <c r="JT142" s="138"/>
      <c r="JU142" s="138"/>
      <c r="JV142" s="138"/>
      <c r="JW142" s="138"/>
      <c r="JX142" s="138"/>
      <c r="JY142" s="138"/>
      <c r="JZ142" s="138"/>
      <c r="KA142" s="138"/>
      <c r="KB142" s="138"/>
      <c r="KC142" s="138"/>
      <c r="KD142" s="138"/>
      <c r="KE142" s="138"/>
      <c r="KF142" s="138"/>
      <c r="KG142" s="138"/>
      <c r="KH142" s="357"/>
      <c r="KI142" s="358"/>
      <c r="KJ142" s="358"/>
      <c r="KK142" s="359"/>
      <c r="KL142" s="35"/>
      <c r="KM142" s="360"/>
      <c r="KN142" s="360"/>
      <c r="KO142" s="360"/>
      <c r="KP142" s="360"/>
      <c r="KQ142" s="360"/>
      <c r="KR142" s="360"/>
      <c r="KS142" s="360"/>
      <c r="KT142" s="360"/>
      <c r="KU142" s="360"/>
      <c r="KV142" s="360"/>
      <c r="KW142" s="360"/>
      <c r="KX142" s="360"/>
      <c r="KY142" s="360"/>
      <c r="KZ142" s="360"/>
      <c r="LA142" s="360"/>
      <c r="LB142" s="360"/>
      <c r="LC142" s="360"/>
      <c r="LD142" s="360"/>
      <c r="LE142" s="360"/>
      <c r="LF142" s="360"/>
      <c r="LG142" s="360"/>
      <c r="LH142" s="360"/>
      <c r="LI142" s="360"/>
      <c r="LJ142" s="360"/>
      <c r="LK142" s="360"/>
      <c r="LL142" s="36"/>
      <c r="LM142" s="26"/>
      <c r="LN142" s="26"/>
      <c r="LO142" s="26"/>
      <c r="LP142" s="27"/>
      <c r="LQ142" s="523"/>
      <c r="LR142" s="524"/>
      <c r="LS142" s="524"/>
      <c r="LT142" s="28"/>
      <c r="LU142" s="28"/>
      <c r="LV142" s="28"/>
      <c r="LW142" s="28"/>
      <c r="LX142" s="28"/>
      <c r="LY142" s="2"/>
      <c r="LZ142" s="2"/>
    </row>
    <row r="143" spans="1:338" ht="3.75" customHeight="1" x14ac:dyDescent="0.15">
      <c r="A143" s="4"/>
      <c r="B143" s="4"/>
      <c r="C143" s="337" t="s">
        <v>47</v>
      </c>
      <c r="D143" s="337"/>
      <c r="E143" s="337"/>
      <c r="F143" s="337"/>
      <c r="G143" s="337"/>
      <c r="H143" s="337"/>
      <c r="I143" s="304" t="s">
        <v>28</v>
      </c>
      <c r="J143" s="304"/>
      <c r="K143" s="304"/>
      <c r="L143" s="304"/>
      <c r="M143" s="304"/>
      <c r="N143" s="304"/>
      <c r="O143" s="304"/>
      <c r="P143" s="304"/>
      <c r="Q143" s="304"/>
      <c r="R143" s="304"/>
      <c r="S143" s="304"/>
      <c r="T143" s="304"/>
      <c r="U143" s="304"/>
      <c r="V143" s="304"/>
      <c r="W143" s="304"/>
      <c r="X143" s="304"/>
      <c r="Y143" s="304"/>
      <c r="Z143" s="304"/>
      <c r="AA143" s="304"/>
      <c r="AB143" s="304"/>
      <c r="AC143" s="304"/>
      <c r="AD143" s="304"/>
      <c r="AE143" s="304"/>
      <c r="AF143" s="304"/>
      <c r="AG143" s="304"/>
      <c r="AH143" s="271">
        <f ca="1">TODAY()</f>
        <v>45932</v>
      </c>
      <c r="AI143" s="271"/>
      <c r="AJ143" s="271"/>
      <c r="AK143" s="271"/>
      <c r="AL143" s="271"/>
      <c r="AM143" s="271"/>
      <c r="AN143" s="271"/>
      <c r="AO143" s="271"/>
      <c r="AP143" s="271"/>
      <c r="AQ143" s="271"/>
      <c r="AR143" s="271"/>
      <c r="AS143" s="271"/>
      <c r="AT143" s="271"/>
      <c r="AU143" s="271"/>
      <c r="AV143" s="271"/>
      <c r="AW143" s="271"/>
      <c r="AX143" s="271"/>
      <c r="AY143" s="271"/>
      <c r="AZ143" s="271"/>
      <c r="BA143" s="271"/>
      <c r="BB143" s="271"/>
      <c r="BC143" s="271"/>
      <c r="BD143" s="271"/>
      <c r="BE143" s="271"/>
      <c r="BF143" s="271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20"/>
      <c r="CS143" s="20"/>
      <c r="CT143" s="20"/>
      <c r="CU143" s="20"/>
      <c r="CV143" s="20"/>
      <c r="CW143" s="19"/>
      <c r="CX143" s="19"/>
      <c r="CY143" s="4"/>
      <c r="CZ143" s="4"/>
      <c r="DA143" s="3"/>
      <c r="DB143" s="3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357"/>
      <c r="EO143" s="358"/>
      <c r="EP143" s="358"/>
      <c r="EQ143" s="359"/>
      <c r="ER143" s="35"/>
      <c r="ES143" s="360"/>
      <c r="ET143" s="360"/>
      <c r="EU143" s="360"/>
      <c r="EV143" s="360"/>
      <c r="EW143" s="360"/>
      <c r="EX143" s="360"/>
      <c r="EY143" s="360"/>
      <c r="EZ143" s="360"/>
      <c r="FA143" s="360"/>
      <c r="FB143" s="360"/>
      <c r="FC143" s="360"/>
      <c r="FD143" s="360"/>
      <c r="FE143" s="360"/>
      <c r="FF143" s="360"/>
      <c r="FG143" s="360"/>
      <c r="FH143" s="360"/>
      <c r="FI143" s="360"/>
      <c r="FJ143" s="360"/>
      <c r="FK143" s="360"/>
      <c r="FL143" s="360"/>
      <c r="FM143" s="360"/>
      <c r="FN143" s="360"/>
      <c r="FO143" s="360"/>
      <c r="FP143" s="360"/>
      <c r="FQ143" s="360"/>
      <c r="FR143" s="36"/>
      <c r="FS143" s="26"/>
      <c r="FT143" s="26"/>
      <c r="FU143" s="26"/>
      <c r="FV143" s="26"/>
      <c r="FW143" s="29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357"/>
      <c r="HL143" s="358"/>
      <c r="HM143" s="358"/>
      <c r="HN143" s="359"/>
      <c r="HO143" s="35"/>
      <c r="HP143" s="360"/>
      <c r="HQ143" s="360"/>
      <c r="HR143" s="360"/>
      <c r="HS143" s="360"/>
      <c r="HT143" s="360"/>
      <c r="HU143" s="360"/>
      <c r="HV143" s="360"/>
      <c r="HW143" s="360"/>
      <c r="HX143" s="360"/>
      <c r="HY143" s="360"/>
      <c r="HZ143" s="360"/>
      <c r="IA143" s="360"/>
      <c r="IB143" s="360"/>
      <c r="IC143" s="360"/>
      <c r="ID143" s="360"/>
      <c r="IE143" s="360"/>
      <c r="IF143" s="360"/>
      <c r="IG143" s="360"/>
      <c r="IH143" s="360"/>
      <c r="II143" s="360"/>
      <c r="IJ143" s="360"/>
      <c r="IK143" s="360"/>
      <c r="IL143" s="360"/>
      <c r="IM143" s="360"/>
      <c r="IN143" s="360"/>
      <c r="IO143" s="36"/>
      <c r="IP143" s="26"/>
      <c r="IQ143" s="26"/>
      <c r="IR143" s="26"/>
      <c r="IS143" s="26"/>
      <c r="IT143" s="29"/>
      <c r="IU143" s="26"/>
      <c r="IV143" s="26"/>
      <c r="IW143" s="26"/>
      <c r="IX143" s="26"/>
      <c r="IY143" s="26"/>
      <c r="IZ143" s="26"/>
      <c r="JA143" s="26"/>
      <c r="JB143" s="26"/>
      <c r="JC143" s="26"/>
      <c r="JD143" s="26"/>
      <c r="JE143" s="26"/>
      <c r="JF143" s="26"/>
      <c r="JG143" s="26"/>
      <c r="JH143" s="26"/>
      <c r="JI143" s="26"/>
      <c r="JJ143" s="26"/>
      <c r="JK143" s="26"/>
      <c r="JL143" s="26"/>
      <c r="JM143" s="26"/>
      <c r="JN143" s="26"/>
      <c r="JO143" s="26"/>
      <c r="JP143" s="26"/>
      <c r="JQ143" s="26"/>
      <c r="JR143" s="26"/>
      <c r="JS143" s="26"/>
      <c r="JT143" s="26"/>
      <c r="JU143" s="26"/>
      <c r="JV143" s="26"/>
      <c r="JW143" s="26"/>
      <c r="JX143" s="26"/>
      <c r="JY143" s="26"/>
      <c r="JZ143" s="26"/>
      <c r="KA143" s="26"/>
      <c r="KB143" s="26"/>
      <c r="KC143" s="26"/>
      <c r="KD143" s="26"/>
      <c r="KE143" s="26"/>
      <c r="KF143" s="26"/>
      <c r="KG143" s="26"/>
      <c r="KH143" s="357"/>
      <c r="KI143" s="358"/>
      <c r="KJ143" s="358"/>
      <c r="KK143" s="359"/>
      <c r="KL143" s="35"/>
      <c r="KM143" s="360"/>
      <c r="KN143" s="360"/>
      <c r="KO143" s="360"/>
      <c r="KP143" s="360"/>
      <c r="KQ143" s="360"/>
      <c r="KR143" s="360"/>
      <c r="KS143" s="360"/>
      <c r="KT143" s="360"/>
      <c r="KU143" s="360"/>
      <c r="KV143" s="360"/>
      <c r="KW143" s="360"/>
      <c r="KX143" s="360"/>
      <c r="KY143" s="360"/>
      <c r="KZ143" s="360"/>
      <c r="LA143" s="360"/>
      <c r="LB143" s="360"/>
      <c r="LC143" s="360"/>
      <c r="LD143" s="360"/>
      <c r="LE143" s="360"/>
      <c r="LF143" s="360"/>
      <c r="LG143" s="360"/>
      <c r="LH143" s="360"/>
      <c r="LI143" s="360"/>
      <c r="LJ143" s="360"/>
      <c r="LK143" s="360"/>
      <c r="LL143" s="36"/>
      <c r="LM143" s="26"/>
      <c r="LN143" s="26"/>
      <c r="LO143" s="26"/>
      <c r="LP143" s="27"/>
      <c r="LQ143" s="523"/>
      <c r="LR143" s="524"/>
      <c r="LS143" s="524"/>
      <c r="LT143" s="28"/>
      <c r="LU143" s="28"/>
      <c r="LV143" s="28"/>
      <c r="LW143" s="28"/>
      <c r="LX143" s="28"/>
      <c r="LY143" s="2"/>
      <c r="LZ143" s="2"/>
    </row>
    <row r="144" spans="1:338" ht="3.75" customHeight="1" x14ac:dyDescent="0.15">
      <c r="A144" s="4"/>
      <c r="B144" s="4"/>
      <c r="C144" s="337"/>
      <c r="D144" s="337"/>
      <c r="E144" s="337"/>
      <c r="F144" s="337"/>
      <c r="G144" s="337"/>
      <c r="H144" s="337"/>
      <c r="I144" s="304"/>
      <c r="J144" s="304"/>
      <c r="K144" s="304"/>
      <c r="L144" s="304"/>
      <c r="M144" s="304"/>
      <c r="N144" s="304"/>
      <c r="O144" s="304"/>
      <c r="P144" s="304"/>
      <c r="Q144" s="304"/>
      <c r="R144" s="304"/>
      <c r="S144" s="304"/>
      <c r="T144" s="304"/>
      <c r="U144" s="304"/>
      <c r="V144" s="304"/>
      <c r="W144" s="304"/>
      <c r="X144" s="304"/>
      <c r="Y144" s="304"/>
      <c r="Z144" s="304"/>
      <c r="AA144" s="304"/>
      <c r="AB144" s="304"/>
      <c r="AC144" s="304"/>
      <c r="AD144" s="304"/>
      <c r="AE144" s="304"/>
      <c r="AF144" s="304"/>
      <c r="AG144" s="304"/>
      <c r="AH144" s="271"/>
      <c r="AI144" s="271"/>
      <c r="AJ144" s="271"/>
      <c r="AK144" s="271"/>
      <c r="AL144" s="271"/>
      <c r="AM144" s="271"/>
      <c r="AN144" s="271"/>
      <c r="AO144" s="271"/>
      <c r="AP144" s="271"/>
      <c r="AQ144" s="271"/>
      <c r="AR144" s="271"/>
      <c r="AS144" s="271"/>
      <c r="AT144" s="271"/>
      <c r="AU144" s="271"/>
      <c r="AV144" s="271"/>
      <c r="AW144" s="271"/>
      <c r="AX144" s="271"/>
      <c r="AY144" s="271"/>
      <c r="AZ144" s="271"/>
      <c r="BA144" s="271"/>
      <c r="BB144" s="271"/>
      <c r="BC144" s="271"/>
      <c r="BD144" s="271"/>
      <c r="BE144" s="271"/>
      <c r="BF144" s="271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20"/>
      <c r="CS144" s="20"/>
      <c r="CT144" s="20"/>
      <c r="CU144" s="20"/>
      <c r="CV144" s="20"/>
      <c r="CW144" s="19"/>
      <c r="CX144" s="19"/>
      <c r="CY144" s="4"/>
      <c r="CZ144" s="4"/>
      <c r="DA144" s="3"/>
      <c r="DB144" s="3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357"/>
      <c r="EO144" s="358"/>
      <c r="EP144" s="358"/>
      <c r="EQ144" s="359"/>
      <c r="ER144" s="35"/>
      <c r="ES144" s="360"/>
      <c r="ET144" s="360"/>
      <c r="EU144" s="360"/>
      <c r="EV144" s="360"/>
      <c r="EW144" s="360"/>
      <c r="EX144" s="360"/>
      <c r="EY144" s="360"/>
      <c r="EZ144" s="360"/>
      <c r="FA144" s="360"/>
      <c r="FB144" s="360"/>
      <c r="FC144" s="360"/>
      <c r="FD144" s="360"/>
      <c r="FE144" s="360"/>
      <c r="FF144" s="360"/>
      <c r="FG144" s="360"/>
      <c r="FH144" s="360"/>
      <c r="FI144" s="360"/>
      <c r="FJ144" s="360"/>
      <c r="FK144" s="360"/>
      <c r="FL144" s="360"/>
      <c r="FM144" s="360"/>
      <c r="FN144" s="360"/>
      <c r="FO144" s="360"/>
      <c r="FP144" s="360"/>
      <c r="FQ144" s="360"/>
      <c r="FR144" s="36"/>
      <c r="FS144" s="26"/>
      <c r="FT144" s="26"/>
      <c r="FU144" s="26"/>
      <c r="FV144" s="26"/>
      <c r="FW144" s="29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357"/>
      <c r="HL144" s="358"/>
      <c r="HM144" s="358"/>
      <c r="HN144" s="359"/>
      <c r="HO144" s="35"/>
      <c r="HP144" s="360"/>
      <c r="HQ144" s="360"/>
      <c r="HR144" s="360"/>
      <c r="HS144" s="360"/>
      <c r="HT144" s="360"/>
      <c r="HU144" s="360"/>
      <c r="HV144" s="360"/>
      <c r="HW144" s="360"/>
      <c r="HX144" s="360"/>
      <c r="HY144" s="360"/>
      <c r="HZ144" s="360"/>
      <c r="IA144" s="360"/>
      <c r="IB144" s="360"/>
      <c r="IC144" s="360"/>
      <c r="ID144" s="360"/>
      <c r="IE144" s="360"/>
      <c r="IF144" s="360"/>
      <c r="IG144" s="360"/>
      <c r="IH144" s="360"/>
      <c r="II144" s="360"/>
      <c r="IJ144" s="360"/>
      <c r="IK144" s="360"/>
      <c r="IL144" s="360"/>
      <c r="IM144" s="360"/>
      <c r="IN144" s="360"/>
      <c r="IO144" s="36"/>
      <c r="IP144" s="26"/>
      <c r="IQ144" s="26"/>
      <c r="IR144" s="26"/>
      <c r="IS144" s="26"/>
      <c r="IT144" s="29"/>
      <c r="IU144" s="26"/>
      <c r="IV144" s="26"/>
      <c r="IW144" s="26"/>
      <c r="IX144" s="26"/>
      <c r="IY144" s="26"/>
      <c r="IZ144" s="26"/>
      <c r="JA144" s="26"/>
      <c r="JB144" s="26"/>
      <c r="JC144" s="26"/>
      <c r="JD144" s="26"/>
      <c r="JE144" s="26"/>
      <c r="JF144" s="26"/>
      <c r="JG144" s="26"/>
      <c r="JH144" s="26"/>
      <c r="JI144" s="26"/>
      <c r="JJ144" s="26"/>
      <c r="JK144" s="26"/>
      <c r="JL144" s="26"/>
      <c r="JM144" s="26"/>
      <c r="JN144" s="26"/>
      <c r="JO144" s="26"/>
      <c r="JP144" s="26"/>
      <c r="JQ144" s="26"/>
      <c r="JR144" s="26"/>
      <c r="JS144" s="26"/>
      <c r="JT144" s="26"/>
      <c r="JU144" s="26"/>
      <c r="JV144" s="26"/>
      <c r="JW144" s="26"/>
      <c r="JX144" s="26"/>
      <c r="JY144" s="26"/>
      <c r="JZ144" s="26"/>
      <c r="KA144" s="26"/>
      <c r="KB144" s="26"/>
      <c r="KC144" s="26"/>
      <c r="KD144" s="26"/>
      <c r="KE144" s="26"/>
      <c r="KF144" s="26"/>
      <c r="KG144" s="26"/>
      <c r="KH144" s="357"/>
      <c r="KI144" s="358"/>
      <c r="KJ144" s="358"/>
      <c r="KK144" s="359"/>
      <c r="KL144" s="35"/>
      <c r="KM144" s="360"/>
      <c r="KN144" s="360"/>
      <c r="KO144" s="360"/>
      <c r="KP144" s="360"/>
      <c r="KQ144" s="360"/>
      <c r="KR144" s="360"/>
      <c r="KS144" s="360"/>
      <c r="KT144" s="360"/>
      <c r="KU144" s="360"/>
      <c r="KV144" s="360"/>
      <c r="KW144" s="360"/>
      <c r="KX144" s="360"/>
      <c r="KY144" s="360"/>
      <c r="KZ144" s="360"/>
      <c r="LA144" s="360"/>
      <c r="LB144" s="360"/>
      <c r="LC144" s="360"/>
      <c r="LD144" s="360"/>
      <c r="LE144" s="360"/>
      <c r="LF144" s="360"/>
      <c r="LG144" s="360"/>
      <c r="LH144" s="360"/>
      <c r="LI144" s="360"/>
      <c r="LJ144" s="360"/>
      <c r="LK144" s="360"/>
      <c r="LL144" s="36"/>
      <c r="LM144" s="26"/>
      <c r="LN144" s="26"/>
      <c r="LO144" s="26"/>
      <c r="LP144" s="27"/>
      <c r="LQ144" s="523"/>
      <c r="LR144" s="524"/>
      <c r="LS144" s="524"/>
      <c r="LT144" s="28"/>
      <c r="LU144" s="28"/>
      <c r="LV144" s="28"/>
      <c r="LW144" s="28"/>
      <c r="LX144" s="28"/>
      <c r="LY144" s="2"/>
      <c r="LZ144" s="2"/>
    </row>
    <row r="145" spans="1:338" ht="3.75" customHeight="1" x14ac:dyDescent="0.15">
      <c r="A145" s="4"/>
      <c r="B145" s="4"/>
      <c r="C145" s="337"/>
      <c r="D145" s="337"/>
      <c r="E145" s="337"/>
      <c r="F145" s="337"/>
      <c r="G145" s="337"/>
      <c r="H145" s="337"/>
      <c r="I145" s="304"/>
      <c r="J145" s="304"/>
      <c r="K145" s="304"/>
      <c r="L145" s="304"/>
      <c r="M145" s="304"/>
      <c r="N145" s="304"/>
      <c r="O145" s="304"/>
      <c r="P145" s="304"/>
      <c r="Q145" s="304"/>
      <c r="R145" s="304"/>
      <c r="S145" s="304"/>
      <c r="T145" s="304"/>
      <c r="U145" s="304"/>
      <c r="V145" s="304"/>
      <c r="W145" s="304"/>
      <c r="X145" s="304"/>
      <c r="Y145" s="304"/>
      <c r="Z145" s="304"/>
      <c r="AA145" s="304"/>
      <c r="AB145" s="304"/>
      <c r="AC145" s="304"/>
      <c r="AD145" s="304"/>
      <c r="AE145" s="304"/>
      <c r="AF145" s="304"/>
      <c r="AG145" s="304"/>
      <c r="AH145" s="271"/>
      <c r="AI145" s="271"/>
      <c r="AJ145" s="271"/>
      <c r="AK145" s="271"/>
      <c r="AL145" s="271"/>
      <c r="AM145" s="271"/>
      <c r="AN145" s="271"/>
      <c r="AO145" s="271"/>
      <c r="AP145" s="271"/>
      <c r="AQ145" s="271"/>
      <c r="AR145" s="271"/>
      <c r="AS145" s="271"/>
      <c r="AT145" s="271"/>
      <c r="AU145" s="271"/>
      <c r="AV145" s="271"/>
      <c r="AW145" s="271"/>
      <c r="AX145" s="271"/>
      <c r="AY145" s="271"/>
      <c r="AZ145" s="271"/>
      <c r="BA145" s="271"/>
      <c r="BB145" s="271"/>
      <c r="BC145" s="271"/>
      <c r="BD145" s="271"/>
      <c r="BE145" s="271"/>
      <c r="BF145" s="271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20"/>
      <c r="CS145" s="20"/>
      <c r="CT145" s="20"/>
      <c r="CU145" s="20"/>
      <c r="CV145" s="20"/>
      <c r="CW145" s="19"/>
      <c r="CX145" s="19"/>
      <c r="CY145" s="4"/>
      <c r="CZ145" s="4"/>
      <c r="DA145" s="3"/>
      <c r="DB145" s="3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357"/>
      <c r="EO145" s="358"/>
      <c r="EP145" s="358"/>
      <c r="EQ145" s="359"/>
      <c r="ER145" s="35"/>
      <c r="ES145" s="360"/>
      <c r="ET145" s="360"/>
      <c r="EU145" s="360"/>
      <c r="EV145" s="360"/>
      <c r="EW145" s="360"/>
      <c r="EX145" s="360"/>
      <c r="EY145" s="360"/>
      <c r="EZ145" s="360"/>
      <c r="FA145" s="360"/>
      <c r="FB145" s="360"/>
      <c r="FC145" s="360"/>
      <c r="FD145" s="360"/>
      <c r="FE145" s="360"/>
      <c r="FF145" s="360"/>
      <c r="FG145" s="360"/>
      <c r="FH145" s="360"/>
      <c r="FI145" s="360"/>
      <c r="FJ145" s="360"/>
      <c r="FK145" s="360"/>
      <c r="FL145" s="360"/>
      <c r="FM145" s="360"/>
      <c r="FN145" s="360"/>
      <c r="FO145" s="360"/>
      <c r="FP145" s="360"/>
      <c r="FQ145" s="360"/>
      <c r="FR145" s="36"/>
      <c r="FS145" s="26"/>
      <c r="FT145" s="26"/>
      <c r="FU145" s="26"/>
      <c r="FV145" s="26"/>
      <c r="FW145" s="29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357"/>
      <c r="HL145" s="358"/>
      <c r="HM145" s="358"/>
      <c r="HN145" s="359"/>
      <c r="HO145" s="35"/>
      <c r="HP145" s="360"/>
      <c r="HQ145" s="360"/>
      <c r="HR145" s="360"/>
      <c r="HS145" s="360"/>
      <c r="HT145" s="360"/>
      <c r="HU145" s="360"/>
      <c r="HV145" s="360"/>
      <c r="HW145" s="360"/>
      <c r="HX145" s="360"/>
      <c r="HY145" s="360"/>
      <c r="HZ145" s="360"/>
      <c r="IA145" s="360"/>
      <c r="IB145" s="360"/>
      <c r="IC145" s="360"/>
      <c r="ID145" s="360"/>
      <c r="IE145" s="360"/>
      <c r="IF145" s="360"/>
      <c r="IG145" s="360"/>
      <c r="IH145" s="360"/>
      <c r="II145" s="360"/>
      <c r="IJ145" s="360"/>
      <c r="IK145" s="360"/>
      <c r="IL145" s="360"/>
      <c r="IM145" s="360"/>
      <c r="IN145" s="360"/>
      <c r="IO145" s="36"/>
      <c r="IP145" s="26"/>
      <c r="IQ145" s="26"/>
      <c r="IR145" s="26"/>
      <c r="IS145" s="26"/>
      <c r="IT145" s="29"/>
      <c r="IU145" s="26"/>
      <c r="IV145" s="26"/>
      <c r="IW145" s="26"/>
      <c r="IX145" s="26"/>
      <c r="IY145" s="26"/>
      <c r="IZ145" s="26"/>
      <c r="JA145" s="26"/>
      <c r="JB145" s="26"/>
      <c r="JC145" s="26"/>
      <c r="JD145" s="26"/>
      <c r="JE145" s="26"/>
      <c r="JF145" s="26"/>
      <c r="JG145" s="26"/>
      <c r="JH145" s="26"/>
      <c r="JI145" s="26"/>
      <c r="JJ145" s="26"/>
      <c r="JK145" s="26"/>
      <c r="JL145" s="26"/>
      <c r="JM145" s="26"/>
      <c r="JN145" s="26"/>
      <c r="JO145" s="26"/>
      <c r="JP145" s="26"/>
      <c r="JQ145" s="26"/>
      <c r="JR145" s="26"/>
      <c r="JS145" s="26"/>
      <c r="JT145" s="26"/>
      <c r="JU145" s="26"/>
      <c r="JV145" s="26"/>
      <c r="JW145" s="26"/>
      <c r="JX145" s="26"/>
      <c r="JY145" s="26"/>
      <c r="JZ145" s="26"/>
      <c r="KA145" s="26"/>
      <c r="KB145" s="26"/>
      <c r="KC145" s="26"/>
      <c r="KD145" s="26"/>
      <c r="KE145" s="26"/>
      <c r="KF145" s="26"/>
      <c r="KG145" s="26"/>
      <c r="KH145" s="357"/>
      <c r="KI145" s="358"/>
      <c r="KJ145" s="358"/>
      <c r="KK145" s="359"/>
      <c r="KL145" s="35"/>
      <c r="KM145" s="360"/>
      <c r="KN145" s="360"/>
      <c r="KO145" s="360"/>
      <c r="KP145" s="360"/>
      <c r="KQ145" s="360"/>
      <c r="KR145" s="360"/>
      <c r="KS145" s="360"/>
      <c r="KT145" s="360"/>
      <c r="KU145" s="360"/>
      <c r="KV145" s="360"/>
      <c r="KW145" s="360"/>
      <c r="KX145" s="360"/>
      <c r="KY145" s="360"/>
      <c r="KZ145" s="360"/>
      <c r="LA145" s="360"/>
      <c r="LB145" s="360"/>
      <c r="LC145" s="360"/>
      <c r="LD145" s="360"/>
      <c r="LE145" s="360"/>
      <c r="LF145" s="360"/>
      <c r="LG145" s="360"/>
      <c r="LH145" s="360"/>
      <c r="LI145" s="360"/>
      <c r="LJ145" s="360"/>
      <c r="LK145" s="360"/>
      <c r="LL145" s="36"/>
      <c r="LM145" s="26"/>
      <c r="LN145" s="26"/>
      <c r="LO145" s="26"/>
      <c r="LP145" s="27"/>
      <c r="LQ145" s="523"/>
      <c r="LR145" s="524"/>
      <c r="LS145" s="524"/>
      <c r="LT145" s="28"/>
      <c r="LU145" s="28"/>
      <c r="LV145" s="28"/>
      <c r="LW145" s="28"/>
      <c r="LX145" s="28"/>
      <c r="LY145" s="2"/>
      <c r="LZ145" s="2"/>
    </row>
    <row r="146" spans="1:338" ht="3.75" customHeight="1" x14ac:dyDescent="0.15">
      <c r="A146" s="4"/>
      <c r="B146" s="4"/>
      <c r="C146" s="337"/>
      <c r="D146" s="337"/>
      <c r="E146" s="337"/>
      <c r="F146" s="337"/>
      <c r="G146" s="337"/>
      <c r="H146" s="337"/>
      <c r="I146" s="304"/>
      <c r="J146" s="304"/>
      <c r="K146" s="304"/>
      <c r="L146" s="304"/>
      <c r="M146" s="304"/>
      <c r="N146" s="304"/>
      <c r="O146" s="304"/>
      <c r="P146" s="304"/>
      <c r="Q146" s="304"/>
      <c r="R146" s="304"/>
      <c r="S146" s="304"/>
      <c r="T146" s="304"/>
      <c r="U146" s="304"/>
      <c r="V146" s="304"/>
      <c r="W146" s="304"/>
      <c r="X146" s="304"/>
      <c r="Y146" s="304"/>
      <c r="Z146" s="304"/>
      <c r="AA146" s="304"/>
      <c r="AB146" s="304"/>
      <c r="AC146" s="304"/>
      <c r="AD146" s="304"/>
      <c r="AE146" s="304"/>
      <c r="AF146" s="304"/>
      <c r="AG146" s="304"/>
      <c r="AH146" s="271"/>
      <c r="AI146" s="271"/>
      <c r="AJ146" s="271"/>
      <c r="AK146" s="271"/>
      <c r="AL146" s="271"/>
      <c r="AM146" s="271"/>
      <c r="AN146" s="271"/>
      <c r="AO146" s="271"/>
      <c r="AP146" s="271"/>
      <c r="AQ146" s="271"/>
      <c r="AR146" s="271"/>
      <c r="AS146" s="271"/>
      <c r="AT146" s="271"/>
      <c r="AU146" s="271"/>
      <c r="AV146" s="271"/>
      <c r="AW146" s="271"/>
      <c r="AX146" s="271"/>
      <c r="AY146" s="271"/>
      <c r="AZ146" s="271"/>
      <c r="BA146" s="271"/>
      <c r="BB146" s="271"/>
      <c r="BC146" s="271"/>
      <c r="BD146" s="271"/>
      <c r="BE146" s="271"/>
      <c r="BF146" s="271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20"/>
      <c r="CS146" s="20"/>
      <c r="CT146" s="20"/>
      <c r="CU146" s="20"/>
      <c r="CV146" s="20"/>
      <c r="CW146" s="19"/>
      <c r="CX146" s="19"/>
      <c r="CY146" s="4"/>
      <c r="CZ146" s="4"/>
      <c r="DA146" s="3"/>
      <c r="DB146" s="3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357"/>
      <c r="EO146" s="358"/>
      <c r="EP146" s="358"/>
      <c r="EQ146" s="359"/>
      <c r="ER146" s="35"/>
      <c r="ES146" s="360"/>
      <c r="ET146" s="360"/>
      <c r="EU146" s="360"/>
      <c r="EV146" s="360"/>
      <c r="EW146" s="360"/>
      <c r="EX146" s="360"/>
      <c r="EY146" s="360"/>
      <c r="EZ146" s="360"/>
      <c r="FA146" s="360"/>
      <c r="FB146" s="360"/>
      <c r="FC146" s="360"/>
      <c r="FD146" s="360"/>
      <c r="FE146" s="360"/>
      <c r="FF146" s="360"/>
      <c r="FG146" s="360"/>
      <c r="FH146" s="360"/>
      <c r="FI146" s="360"/>
      <c r="FJ146" s="360"/>
      <c r="FK146" s="360"/>
      <c r="FL146" s="360"/>
      <c r="FM146" s="360"/>
      <c r="FN146" s="360"/>
      <c r="FO146" s="360"/>
      <c r="FP146" s="360"/>
      <c r="FQ146" s="360"/>
      <c r="FR146" s="36"/>
      <c r="FS146" s="26"/>
      <c r="FT146" s="26"/>
      <c r="FU146" s="26"/>
      <c r="FV146" s="26"/>
      <c r="FW146" s="29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357"/>
      <c r="HL146" s="358"/>
      <c r="HM146" s="358"/>
      <c r="HN146" s="359"/>
      <c r="HO146" s="35"/>
      <c r="HP146" s="360"/>
      <c r="HQ146" s="360"/>
      <c r="HR146" s="360"/>
      <c r="HS146" s="360"/>
      <c r="HT146" s="360"/>
      <c r="HU146" s="360"/>
      <c r="HV146" s="360"/>
      <c r="HW146" s="360"/>
      <c r="HX146" s="360"/>
      <c r="HY146" s="360"/>
      <c r="HZ146" s="360"/>
      <c r="IA146" s="360"/>
      <c r="IB146" s="360"/>
      <c r="IC146" s="360"/>
      <c r="ID146" s="360"/>
      <c r="IE146" s="360"/>
      <c r="IF146" s="360"/>
      <c r="IG146" s="360"/>
      <c r="IH146" s="360"/>
      <c r="II146" s="360"/>
      <c r="IJ146" s="360"/>
      <c r="IK146" s="360"/>
      <c r="IL146" s="360"/>
      <c r="IM146" s="360"/>
      <c r="IN146" s="360"/>
      <c r="IO146" s="36"/>
      <c r="IP146" s="26"/>
      <c r="IQ146" s="26"/>
      <c r="IR146" s="26"/>
      <c r="IS146" s="26"/>
      <c r="IT146" s="29"/>
      <c r="IU146" s="26"/>
      <c r="IV146" s="26"/>
      <c r="IW146" s="26"/>
      <c r="IX146" s="26"/>
      <c r="IY146" s="26"/>
      <c r="IZ146" s="26"/>
      <c r="JA146" s="26"/>
      <c r="JB146" s="26"/>
      <c r="JC146" s="26"/>
      <c r="JD146" s="26"/>
      <c r="JE146" s="26"/>
      <c r="JF146" s="26"/>
      <c r="JG146" s="26"/>
      <c r="JH146" s="26"/>
      <c r="JI146" s="26"/>
      <c r="JJ146" s="26"/>
      <c r="JK146" s="26"/>
      <c r="JL146" s="26"/>
      <c r="JM146" s="26"/>
      <c r="JN146" s="26"/>
      <c r="JO146" s="26"/>
      <c r="JP146" s="26"/>
      <c r="JQ146" s="26"/>
      <c r="JR146" s="26"/>
      <c r="JS146" s="26"/>
      <c r="JT146" s="26"/>
      <c r="JU146" s="26"/>
      <c r="JV146" s="26"/>
      <c r="JW146" s="26"/>
      <c r="JX146" s="26"/>
      <c r="JY146" s="26"/>
      <c r="JZ146" s="26"/>
      <c r="KA146" s="26"/>
      <c r="KB146" s="26"/>
      <c r="KC146" s="26"/>
      <c r="KD146" s="26"/>
      <c r="KE146" s="26"/>
      <c r="KF146" s="26"/>
      <c r="KG146" s="26"/>
      <c r="KH146" s="357"/>
      <c r="KI146" s="358"/>
      <c r="KJ146" s="358"/>
      <c r="KK146" s="359"/>
      <c r="KL146" s="35"/>
      <c r="KM146" s="360"/>
      <c r="KN146" s="360"/>
      <c r="KO146" s="360"/>
      <c r="KP146" s="360"/>
      <c r="KQ146" s="360"/>
      <c r="KR146" s="360"/>
      <c r="KS146" s="360"/>
      <c r="KT146" s="360"/>
      <c r="KU146" s="360"/>
      <c r="KV146" s="360"/>
      <c r="KW146" s="360"/>
      <c r="KX146" s="360"/>
      <c r="KY146" s="360"/>
      <c r="KZ146" s="360"/>
      <c r="LA146" s="360"/>
      <c r="LB146" s="360"/>
      <c r="LC146" s="360"/>
      <c r="LD146" s="360"/>
      <c r="LE146" s="360"/>
      <c r="LF146" s="360"/>
      <c r="LG146" s="360"/>
      <c r="LH146" s="360"/>
      <c r="LI146" s="360"/>
      <c r="LJ146" s="360"/>
      <c r="LK146" s="360"/>
      <c r="LL146" s="36"/>
      <c r="LM146" s="26"/>
      <c r="LN146" s="26"/>
      <c r="LO146" s="26"/>
      <c r="LP146" s="27"/>
      <c r="LQ146" s="523"/>
      <c r="LR146" s="524"/>
      <c r="LS146" s="524"/>
      <c r="LT146" s="28"/>
      <c r="LU146" s="28"/>
      <c r="LV146" s="28"/>
      <c r="LW146" s="28"/>
      <c r="LX146" s="28"/>
      <c r="LY146" s="2"/>
      <c r="LZ146" s="2"/>
    </row>
    <row r="147" spans="1:338" ht="3.75" customHeight="1" x14ac:dyDescent="0.15">
      <c r="A147" s="4"/>
      <c r="B147" s="4"/>
      <c r="C147" s="337"/>
      <c r="D147" s="337"/>
      <c r="E147" s="337"/>
      <c r="F147" s="337"/>
      <c r="G147" s="337"/>
      <c r="H147" s="337"/>
      <c r="I147" s="304"/>
      <c r="J147" s="304"/>
      <c r="K147" s="304"/>
      <c r="L147" s="304"/>
      <c r="M147" s="304"/>
      <c r="N147" s="304"/>
      <c r="O147" s="304"/>
      <c r="P147" s="304"/>
      <c r="Q147" s="304"/>
      <c r="R147" s="304"/>
      <c r="S147" s="304"/>
      <c r="T147" s="304"/>
      <c r="U147" s="304"/>
      <c r="V147" s="304"/>
      <c r="W147" s="304"/>
      <c r="X147" s="304"/>
      <c r="Y147" s="304"/>
      <c r="Z147" s="304"/>
      <c r="AA147" s="304"/>
      <c r="AB147" s="304"/>
      <c r="AC147" s="304"/>
      <c r="AD147" s="304"/>
      <c r="AE147" s="304"/>
      <c r="AF147" s="304"/>
      <c r="AG147" s="304"/>
      <c r="AH147" s="271"/>
      <c r="AI147" s="271"/>
      <c r="AJ147" s="271"/>
      <c r="AK147" s="271"/>
      <c r="AL147" s="271"/>
      <c r="AM147" s="271"/>
      <c r="AN147" s="271"/>
      <c r="AO147" s="271"/>
      <c r="AP147" s="271"/>
      <c r="AQ147" s="271"/>
      <c r="AR147" s="271"/>
      <c r="AS147" s="271"/>
      <c r="AT147" s="271"/>
      <c r="AU147" s="271"/>
      <c r="AV147" s="271"/>
      <c r="AW147" s="271"/>
      <c r="AX147" s="271"/>
      <c r="AY147" s="271"/>
      <c r="AZ147" s="271"/>
      <c r="BA147" s="271"/>
      <c r="BB147" s="271"/>
      <c r="BC147" s="271"/>
      <c r="BD147" s="271"/>
      <c r="BE147" s="271"/>
      <c r="BF147" s="271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20"/>
      <c r="CS147" s="20"/>
      <c r="CT147" s="20"/>
      <c r="CU147" s="20"/>
      <c r="CV147" s="20"/>
      <c r="CW147" s="19"/>
      <c r="CX147" s="19"/>
      <c r="CY147" s="4"/>
      <c r="CZ147" s="4"/>
      <c r="DA147" s="3"/>
      <c r="DB147" s="3"/>
      <c r="DC147" s="30"/>
      <c r="DD147" s="361" t="s">
        <v>71</v>
      </c>
      <c r="DE147" s="361"/>
      <c r="DF147" s="361"/>
      <c r="DG147" s="361"/>
      <c r="DH147" s="361"/>
      <c r="DI147" s="361"/>
      <c r="DJ147" s="361"/>
      <c r="DK147" s="361"/>
      <c r="DL147" s="361"/>
      <c r="DM147" s="361"/>
      <c r="DN147" s="361"/>
      <c r="DO147" s="361"/>
      <c r="DP147" s="361"/>
      <c r="DQ147" s="361"/>
      <c r="DR147" s="361"/>
      <c r="DS147" s="361"/>
      <c r="DT147" s="361"/>
      <c r="DU147" s="361"/>
      <c r="DV147" s="361"/>
      <c r="DW147" s="361"/>
      <c r="DX147" s="361"/>
      <c r="DY147" s="361"/>
      <c r="DZ147" s="361"/>
      <c r="EA147" s="361"/>
      <c r="EB147" s="361"/>
      <c r="EC147" s="361"/>
      <c r="ED147" s="361"/>
      <c r="EE147" s="361"/>
      <c r="EF147" s="361"/>
      <c r="EG147" s="361"/>
      <c r="EH147" s="361"/>
      <c r="EI147" s="361"/>
      <c r="EJ147" s="361"/>
      <c r="EK147" s="361"/>
      <c r="EL147" s="361"/>
      <c r="EM147" s="26"/>
      <c r="EN147" s="128"/>
      <c r="EO147" s="129"/>
      <c r="EP147" s="129"/>
      <c r="EQ147" s="130"/>
      <c r="ER147" s="35"/>
      <c r="ES147" s="360"/>
      <c r="ET147" s="360"/>
      <c r="EU147" s="360"/>
      <c r="EV147" s="360"/>
      <c r="EW147" s="360"/>
      <c r="EX147" s="360"/>
      <c r="EY147" s="360"/>
      <c r="EZ147" s="360"/>
      <c r="FA147" s="360"/>
      <c r="FB147" s="360"/>
      <c r="FC147" s="360"/>
      <c r="FD147" s="360"/>
      <c r="FE147" s="360"/>
      <c r="FF147" s="360"/>
      <c r="FG147" s="360"/>
      <c r="FH147" s="360"/>
      <c r="FI147" s="360"/>
      <c r="FJ147" s="360"/>
      <c r="FK147" s="360"/>
      <c r="FL147" s="360"/>
      <c r="FM147" s="360"/>
      <c r="FN147" s="360"/>
      <c r="FO147" s="360"/>
      <c r="FP147" s="360"/>
      <c r="FQ147" s="360"/>
      <c r="FR147" s="36"/>
      <c r="FS147" s="26"/>
      <c r="FT147" s="26"/>
      <c r="FU147" s="26"/>
      <c r="FV147" s="26"/>
      <c r="FW147" s="29"/>
      <c r="FX147" s="26"/>
      <c r="FY147" s="26"/>
      <c r="FZ147" s="30"/>
      <c r="GA147" s="361" t="s">
        <v>27</v>
      </c>
      <c r="GB147" s="361"/>
      <c r="GC147" s="361"/>
      <c r="GD147" s="361"/>
      <c r="GE147" s="361"/>
      <c r="GF147" s="361"/>
      <c r="GG147" s="361"/>
      <c r="GH147" s="361"/>
      <c r="GI147" s="361"/>
      <c r="GJ147" s="361"/>
      <c r="GK147" s="361"/>
      <c r="GL147" s="361"/>
      <c r="GM147" s="361"/>
      <c r="GN147" s="361"/>
      <c r="GO147" s="361"/>
      <c r="GP147" s="361"/>
      <c r="GQ147" s="361"/>
      <c r="GR147" s="361"/>
      <c r="GS147" s="361"/>
      <c r="GT147" s="361"/>
      <c r="GU147" s="361"/>
      <c r="GV147" s="361"/>
      <c r="GW147" s="361"/>
      <c r="GX147" s="361"/>
      <c r="GY147" s="361"/>
      <c r="GZ147" s="361"/>
      <c r="HA147" s="361"/>
      <c r="HB147" s="361"/>
      <c r="HC147" s="361"/>
      <c r="HD147" s="361"/>
      <c r="HE147" s="361"/>
      <c r="HF147" s="361"/>
      <c r="HG147" s="361"/>
      <c r="HH147" s="361"/>
      <c r="HI147" s="361"/>
      <c r="HJ147" s="26"/>
      <c r="HK147" s="128"/>
      <c r="HL147" s="129"/>
      <c r="HM147" s="129"/>
      <c r="HN147" s="130"/>
      <c r="HO147" s="35"/>
      <c r="HP147" s="360"/>
      <c r="HQ147" s="360"/>
      <c r="HR147" s="360"/>
      <c r="HS147" s="360"/>
      <c r="HT147" s="360"/>
      <c r="HU147" s="360"/>
      <c r="HV147" s="360"/>
      <c r="HW147" s="360"/>
      <c r="HX147" s="360"/>
      <c r="HY147" s="360"/>
      <c r="HZ147" s="360"/>
      <c r="IA147" s="360"/>
      <c r="IB147" s="360"/>
      <c r="IC147" s="360"/>
      <c r="ID147" s="360"/>
      <c r="IE147" s="360"/>
      <c r="IF147" s="360"/>
      <c r="IG147" s="360"/>
      <c r="IH147" s="360"/>
      <c r="II147" s="360"/>
      <c r="IJ147" s="360"/>
      <c r="IK147" s="360"/>
      <c r="IL147" s="360"/>
      <c r="IM147" s="360"/>
      <c r="IN147" s="360"/>
      <c r="IO147" s="36"/>
      <c r="IP147" s="26"/>
      <c r="IQ147" s="26"/>
      <c r="IR147" s="26"/>
      <c r="IS147" s="26"/>
      <c r="IT147" s="29"/>
      <c r="IU147" s="26"/>
      <c r="IV147" s="26"/>
      <c r="IW147" s="26"/>
      <c r="IX147" s="361" t="s">
        <v>82</v>
      </c>
      <c r="IY147" s="361"/>
      <c r="IZ147" s="361"/>
      <c r="JA147" s="361"/>
      <c r="JB147" s="361"/>
      <c r="JC147" s="361"/>
      <c r="JD147" s="361"/>
      <c r="JE147" s="361"/>
      <c r="JF147" s="361"/>
      <c r="JG147" s="361"/>
      <c r="JH147" s="361"/>
      <c r="JI147" s="361"/>
      <c r="JJ147" s="361"/>
      <c r="JK147" s="361"/>
      <c r="JL147" s="361"/>
      <c r="JM147" s="361"/>
      <c r="JN147" s="361"/>
      <c r="JO147" s="361"/>
      <c r="JP147" s="361"/>
      <c r="JQ147" s="361"/>
      <c r="JR147" s="361"/>
      <c r="JS147" s="361"/>
      <c r="JT147" s="361"/>
      <c r="JU147" s="361"/>
      <c r="JV147" s="361"/>
      <c r="JW147" s="361"/>
      <c r="JX147" s="361"/>
      <c r="JY147" s="361"/>
      <c r="JZ147" s="361"/>
      <c r="KA147" s="361"/>
      <c r="KB147" s="361"/>
      <c r="KC147" s="361"/>
      <c r="KD147" s="361"/>
      <c r="KE147" s="361"/>
      <c r="KF147" s="361"/>
      <c r="KG147" s="26"/>
      <c r="KH147" s="128"/>
      <c r="KI147" s="129"/>
      <c r="KJ147" s="129"/>
      <c r="KK147" s="130"/>
      <c r="KL147" s="35"/>
      <c r="KM147" s="360"/>
      <c r="KN147" s="360"/>
      <c r="KO147" s="360"/>
      <c r="KP147" s="360"/>
      <c r="KQ147" s="360"/>
      <c r="KR147" s="360"/>
      <c r="KS147" s="360"/>
      <c r="KT147" s="360"/>
      <c r="KU147" s="360"/>
      <c r="KV147" s="360"/>
      <c r="KW147" s="360"/>
      <c r="KX147" s="360"/>
      <c r="KY147" s="360"/>
      <c r="KZ147" s="360"/>
      <c r="LA147" s="360"/>
      <c r="LB147" s="360"/>
      <c r="LC147" s="360"/>
      <c r="LD147" s="360"/>
      <c r="LE147" s="360"/>
      <c r="LF147" s="360"/>
      <c r="LG147" s="360"/>
      <c r="LH147" s="360"/>
      <c r="LI147" s="360"/>
      <c r="LJ147" s="360"/>
      <c r="LK147" s="360"/>
      <c r="LL147" s="36"/>
      <c r="LM147" s="26"/>
      <c r="LN147" s="26"/>
      <c r="LO147" s="26"/>
      <c r="LP147" s="27"/>
      <c r="LQ147" s="523"/>
      <c r="LR147" s="524"/>
      <c r="LS147" s="524"/>
      <c r="LT147" s="28"/>
      <c r="LU147" s="28"/>
      <c r="LV147" s="28"/>
      <c r="LW147" s="28"/>
      <c r="LX147" s="28"/>
      <c r="LY147" s="2"/>
      <c r="LZ147" s="2"/>
    </row>
    <row r="148" spans="1:338" ht="3.75" customHeight="1" x14ac:dyDescent="0.15">
      <c r="A148" s="4"/>
      <c r="B148" s="4"/>
      <c r="C148" s="337"/>
      <c r="D148" s="337"/>
      <c r="E148" s="337"/>
      <c r="F148" s="337"/>
      <c r="G148" s="337"/>
      <c r="H148" s="337"/>
      <c r="I148" s="304"/>
      <c r="J148" s="304"/>
      <c r="K148" s="304"/>
      <c r="L148" s="304"/>
      <c r="M148" s="304"/>
      <c r="N148" s="304"/>
      <c r="O148" s="304"/>
      <c r="P148" s="304"/>
      <c r="Q148" s="304"/>
      <c r="R148" s="304"/>
      <c r="S148" s="304"/>
      <c r="T148" s="304"/>
      <c r="U148" s="304"/>
      <c r="V148" s="304"/>
      <c r="W148" s="304"/>
      <c r="X148" s="304"/>
      <c r="Y148" s="304"/>
      <c r="Z148" s="304"/>
      <c r="AA148" s="304"/>
      <c r="AB148" s="304"/>
      <c r="AC148" s="304"/>
      <c r="AD148" s="304"/>
      <c r="AE148" s="304"/>
      <c r="AF148" s="304"/>
      <c r="AG148" s="304"/>
      <c r="AH148" s="271"/>
      <c r="AI148" s="271"/>
      <c r="AJ148" s="271"/>
      <c r="AK148" s="271"/>
      <c r="AL148" s="271"/>
      <c r="AM148" s="271"/>
      <c r="AN148" s="271"/>
      <c r="AO148" s="271"/>
      <c r="AP148" s="271"/>
      <c r="AQ148" s="271"/>
      <c r="AR148" s="271"/>
      <c r="AS148" s="271"/>
      <c r="AT148" s="271"/>
      <c r="AU148" s="271"/>
      <c r="AV148" s="271"/>
      <c r="AW148" s="271"/>
      <c r="AX148" s="271"/>
      <c r="AY148" s="271"/>
      <c r="AZ148" s="271"/>
      <c r="BA148" s="271"/>
      <c r="BB148" s="271"/>
      <c r="BC148" s="271"/>
      <c r="BD148" s="271"/>
      <c r="BE148" s="271"/>
      <c r="BF148" s="271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20"/>
      <c r="CS148" s="20"/>
      <c r="CT148" s="20"/>
      <c r="CU148" s="20"/>
      <c r="CV148" s="20"/>
      <c r="CW148" s="19"/>
      <c r="CX148" s="19"/>
      <c r="CY148" s="4"/>
      <c r="CZ148" s="4"/>
      <c r="DA148" s="3"/>
      <c r="DB148" s="3"/>
      <c r="DC148" s="148"/>
      <c r="DD148" s="361"/>
      <c r="DE148" s="361"/>
      <c r="DF148" s="361"/>
      <c r="DG148" s="361"/>
      <c r="DH148" s="361"/>
      <c r="DI148" s="361"/>
      <c r="DJ148" s="361"/>
      <c r="DK148" s="361"/>
      <c r="DL148" s="361"/>
      <c r="DM148" s="361"/>
      <c r="DN148" s="361"/>
      <c r="DO148" s="361"/>
      <c r="DP148" s="361"/>
      <c r="DQ148" s="361"/>
      <c r="DR148" s="361"/>
      <c r="DS148" s="361"/>
      <c r="DT148" s="361"/>
      <c r="DU148" s="361"/>
      <c r="DV148" s="361"/>
      <c r="DW148" s="361"/>
      <c r="DX148" s="361"/>
      <c r="DY148" s="361"/>
      <c r="DZ148" s="361"/>
      <c r="EA148" s="361"/>
      <c r="EB148" s="361"/>
      <c r="EC148" s="361"/>
      <c r="ED148" s="361"/>
      <c r="EE148" s="361"/>
      <c r="EF148" s="361"/>
      <c r="EG148" s="361"/>
      <c r="EH148" s="361"/>
      <c r="EI148" s="361"/>
      <c r="EJ148" s="361"/>
      <c r="EK148" s="361"/>
      <c r="EL148" s="361"/>
      <c r="EM148" s="26"/>
      <c r="EN148" s="128"/>
      <c r="EO148" s="129"/>
      <c r="EP148" s="129"/>
      <c r="EQ148" s="130"/>
      <c r="ER148" s="35"/>
      <c r="ES148" s="360"/>
      <c r="ET148" s="360"/>
      <c r="EU148" s="360"/>
      <c r="EV148" s="360"/>
      <c r="EW148" s="360"/>
      <c r="EX148" s="360"/>
      <c r="EY148" s="360"/>
      <c r="EZ148" s="360"/>
      <c r="FA148" s="360"/>
      <c r="FB148" s="360"/>
      <c r="FC148" s="360"/>
      <c r="FD148" s="360"/>
      <c r="FE148" s="360"/>
      <c r="FF148" s="360"/>
      <c r="FG148" s="360"/>
      <c r="FH148" s="360"/>
      <c r="FI148" s="360"/>
      <c r="FJ148" s="360"/>
      <c r="FK148" s="360"/>
      <c r="FL148" s="360"/>
      <c r="FM148" s="360"/>
      <c r="FN148" s="360"/>
      <c r="FO148" s="360"/>
      <c r="FP148" s="360"/>
      <c r="FQ148" s="360"/>
      <c r="FR148" s="36"/>
      <c r="FS148" s="26"/>
      <c r="FT148" s="26"/>
      <c r="FU148" s="26"/>
      <c r="FV148" s="26"/>
      <c r="FW148" s="29"/>
      <c r="FX148" s="26"/>
      <c r="FY148" s="26"/>
      <c r="FZ148" s="148"/>
      <c r="GA148" s="361"/>
      <c r="GB148" s="361"/>
      <c r="GC148" s="361"/>
      <c r="GD148" s="361"/>
      <c r="GE148" s="361"/>
      <c r="GF148" s="361"/>
      <c r="GG148" s="361"/>
      <c r="GH148" s="361"/>
      <c r="GI148" s="361"/>
      <c r="GJ148" s="361"/>
      <c r="GK148" s="361"/>
      <c r="GL148" s="361"/>
      <c r="GM148" s="361"/>
      <c r="GN148" s="361"/>
      <c r="GO148" s="361"/>
      <c r="GP148" s="361"/>
      <c r="GQ148" s="361"/>
      <c r="GR148" s="361"/>
      <c r="GS148" s="361"/>
      <c r="GT148" s="361"/>
      <c r="GU148" s="361"/>
      <c r="GV148" s="361"/>
      <c r="GW148" s="361"/>
      <c r="GX148" s="361"/>
      <c r="GY148" s="361"/>
      <c r="GZ148" s="361"/>
      <c r="HA148" s="361"/>
      <c r="HB148" s="361"/>
      <c r="HC148" s="361"/>
      <c r="HD148" s="361"/>
      <c r="HE148" s="361"/>
      <c r="HF148" s="361"/>
      <c r="HG148" s="361"/>
      <c r="HH148" s="361"/>
      <c r="HI148" s="361"/>
      <c r="HJ148" s="26"/>
      <c r="HK148" s="128"/>
      <c r="HL148" s="129"/>
      <c r="HM148" s="129"/>
      <c r="HN148" s="130"/>
      <c r="HO148" s="35"/>
      <c r="HP148" s="360"/>
      <c r="HQ148" s="360"/>
      <c r="HR148" s="360"/>
      <c r="HS148" s="360"/>
      <c r="HT148" s="360"/>
      <c r="HU148" s="360"/>
      <c r="HV148" s="360"/>
      <c r="HW148" s="360"/>
      <c r="HX148" s="360"/>
      <c r="HY148" s="360"/>
      <c r="HZ148" s="360"/>
      <c r="IA148" s="360"/>
      <c r="IB148" s="360"/>
      <c r="IC148" s="360"/>
      <c r="ID148" s="360"/>
      <c r="IE148" s="360"/>
      <c r="IF148" s="360"/>
      <c r="IG148" s="360"/>
      <c r="IH148" s="360"/>
      <c r="II148" s="360"/>
      <c r="IJ148" s="360"/>
      <c r="IK148" s="360"/>
      <c r="IL148" s="360"/>
      <c r="IM148" s="360"/>
      <c r="IN148" s="360"/>
      <c r="IO148" s="36"/>
      <c r="IP148" s="26"/>
      <c r="IQ148" s="26"/>
      <c r="IR148" s="26"/>
      <c r="IS148" s="26"/>
      <c r="IT148" s="29"/>
      <c r="IU148" s="26"/>
      <c r="IV148" s="26"/>
      <c r="IW148" s="148"/>
      <c r="IX148" s="361"/>
      <c r="IY148" s="361"/>
      <c r="IZ148" s="361"/>
      <c r="JA148" s="361"/>
      <c r="JB148" s="361"/>
      <c r="JC148" s="361"/>
      <c r="JD148" s="361"/>
      <c r="JE148" s="361"/>
      <c r="JF148" s="361"/>
      <c r="JG148" s="361"/>
      <c r="JH148" s="361"/>
      <c r="JI148" s="361"/>
      <c r="JJ148" s="361"/>
      <c r="JK148" s="361"/>
      <c r="JL148" s="361"/>
      <c r="JM148" s="361"/>
      <c r="JN148" s="361"/>
      <c r="JO148" s="361"/>
      <c r="JP148" s="361"/>
      <c r="JQ148" s="361"/>
      <c r="JR148" s="361"/>
      <c r="JS148" s="361"/>
      <c r="JT148" s="361"/>
      <c r="JU148" s="361"/>
      <c r="JV148" s="361"/>
      <c r="JW148" s="361"/>
      <c r="JX148" s="361"/>
      <c r="JY148" s="361"/>
      <c r="JZ148" s="361"/>
      <c r="KA148" s="361"/>
      <c r="KB148" s="361"/>
      <c r="KC148" s="361"/>
      <c r="KD148" s="361"/>
      <c r="KE148" s="361"/>
      <c r="KF148" s="361"/>
      <c r="KG148" s="26"/>
      <c r="KH148" s="128"/>
      <c r="KI148" s="129"/>
      <c r="KJ148" s="129"/>
      <c r="KK148" s="130"/>
      <c r="KL148" s="35"/>
      <c r="KM148" s="360"/>
      <c r="KN148" s="360"/>
      <c r="KO148" s="360"/>
      <c r="KP148" s="360"/>
      <c r="KQ148" s="360"/>
      <c r="KR148" s="360"/>
      <c r="KS148" s="360"/>
      <c r="KT148" s="360"/>
      <c r="KU148" s="360"/>
      <c r="KV148" s="360"/>
      <c r="KW148" s="360"/>
      <c r="KX148" s="360"/>
      <c r="KY148" s="360"/>
      <c r="KZ148" s="360"/>
      <c r="LA148" s="360"/>
      <c r="LB148" s="360"/>
      <c r="LC148" s="360"/>
      <c r="LD148" s="360"/>
      <c r="LE148" s="360"/>
      <c r="LF148" s="360"/>
      <c r="LG148" s="360"/>
      <c r="LH148" s="360"/>
      <c r="LI148" s="360"/>
      <c r="LJ148" s="360"/>
      <c r="LK148" s="360"/>
      <c r="LL148" s="36"/>
      <c r="LM148" s="26"/>
      <c r="LN148" s="26"/>
      <c r="LO148" s="26"/>
      <c r="LP148" s="27"/>
      <c r="LQ148" s="523"/>
      <c r="LR148" s="524"/>
      <c r="LS148" s="524"/>
      <c r="LT148" s="28"/>
      <c r="LU148" s="28"/>
      <c r="LV148" s="28"/>
      <c r="LW148" s="28"/>
      <c r="LX148" s="28"/>
      <c r="LY148" s="2"/>
      <c r="LZ148" s="2"/>
    </row>
    <row r="149" spans="1:338" ht="3.75" customHeight="1" x14ac:dyDescent="0.15">
      <c r="A149" s="4"/>
      <c r="B149" s="4"/>
      <c r="C149" s="337"/>
      <c r="D149" s="337"/>
      <c r="E149" s="337"/>
      <c r="F149" s="337"/>
      <c r="G149" s="337"/>
      <c r="H149" s="337"/>
      <c r="I149" s="304" t="s">
        <v>48</v>
      </c>
      <c r="J149" s="304"/>
      <c r="K149" s="304"/>
      <c r="L149" s="304"/>
      <c r="M149" s="304"/>
      <c r="N149" s="304"/>
      <c r="O149" s="304"/>
      <c r="P149" s="304"/>
      <c r="Q149" s="304"/>
      <c r="R149" s="304"/>
      <c r="S149" s="304"/>
      <c r="T149" s="304"/>
      <c r="U149" s="304"/>
      <c r="V149" s="304"/>
      <c r="W149" s="304"/>
      <c r="X149" s="304"/>
      <c r="Y149" s="304"/>
      <c r="Z149" s="304"/>
      <c r="AA149" s="304"/>
      <c r="AB149" s="304"/>
      <c r="AC149" s="304"/>
      <c r="AD149" s="304"/>
      <c r="AE149" s="304"/>
      <c r="AF149" s="304"/>
      <c r="AG149" s="304"/>
      <c r="AH149" s="271">
        <f ca="1">DATE(YEAR(AH143),3,31)</f>
        <v>45747</v>
      </c>
      <c r="AI149" s="271"/>
      <c r="AJ149" s="271"/>
      <c r="AK149" s="271"/>
      <c r="AL149" s="271"/>
      <c r="AM149" s="271"/>
      <c r="AN149" s="271"/>
      <c r="AO149" s="271"/>
      <c r="AP149" s="271"/>
      <c r="AQ149" s="271"/>
      <c r="AR149" s="271"/>
      <c r="AS149" s="271"/>
      <c r="AT149" s="271"/>
      <c r="AU149" s="271"/>
      <c r="AV149" s="271"/>
      <c r="AW149" s="271"/>
      <c r="AX149" s="271"/>
      <c r="AY149" s="271"/>
      <c r="AZ149" s="271"/>
      <c r="BA149" s="271"/>
      <c r="BB149" s="271"/>
      <c r="BC149" s="271"/>
      <c r="BD149" s="271"/>
      <c r="BE149" s="271"/>
      <c r="BF149" s="271"/>
      <c r="BG149" s="304" t="s">
        <v>49</v>
      </c>
      <c r="BH149" s="304"/>
      <c r="BI149" s="304"/>
      <c r="BJ149" s="304"/>
      <c r="BK149" s="304"/>
      <c r="BL149" s="304"/>
      <c r="BM149" s="304"/>
      <c r="BN149" s="304"/>
      <c r="BO149" s="304"/>
      <c r="BP149" s="304"/>
      <c r="BQ149" s="304"/>
      <c r="BR149" s="304"/>
      <c r="BS149" s="306">
        <f ca="1">WEEKDAY(AH149,2)</f>
        <v>1</v>
      </c>
      <c r="BT149" s="306"/>
      <c r="BU149" s="306"/>
      <c r="BV149" s="306"/>
      <c r="BW149" s="306"/>
      <c r="BX149" s="306"/>
      <c r="BY149" s="306"/>
      <c r="BZ149" s="306"/>
      <c r="CA149" s="306"/>
      <c r="CB149" s="306"/>
      <c r="CC149" s="306"/>
      <c r="CD149" s="306"/>
      <c r="CE149" s="306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20"/>
      <c r="CS149" s="20"/>
      <c r="CT149" s="20"/>
      <c r="CU149" s="20"/>
      <c r="CV149" s="20"/>
      <c r="CW149" s="19"/>
      <c r="CX149" s="19"/>
      <c r="CY149" s="4"/>
      <c r="CZ149" s="4"/>
      <c r="DA149" s="3"/>
      <c r="DB149" s="3"/>
      <c r="DC149" s="148"/>
      <c r="DD149" s="361"/>
      <c r="DE149" s="361"/>
      <c r="DF149" s="361"/>
      <c r="DG149" s="361"/>
      <c r="DH149" s="361"/>
      <c r="DI149" s="361"/>
      <c r="DJ149" s="361"/>
      <c r="DK149" s="361"/>
      <c r="DL149" s="361"/>
      <c r="DM149" s="361"/>
      <c r="DN149" s="361"/>
      <c r="DO149" s="361"/>
      <c r="DP149" s="361"/>
      <c r="DQ149" s="361"/>
      <c r="DR149" s="361"/>
      <c r="DS149" s="361"/>
      <c r="DT149" s="361"/>
      <c r="DU149" s="361"/>
      <c r="DV149" s="361"/>
      <c r="DW149" s="361"/>
      <c r="DX149" s="361"/>
      <c r="DY149" s="361"/>
      <c r="DZ149" s="361"/>
      <c r="EA149" s="361"/>
      <c r="EB149" s="361"/>
      <c r="EC149" s="361"/>
      <c r="ED149" s="361"/>
      <c r="EE149" s="361"/>
      <c r="EF149" s="361"/>
      <c r="EG149" s="361"/>
      <c r="EH149" s="361"/>
      <c r="EI149" s="361"/>
      <c r="EJ149" s="361"/>
      <c r="EK149" s="361"/>
      <c r="EL149" s="361"/>
      <c r="EM149" s="26"/>
      <c r="EN149" s="149"/>
      <c r="EO149" s="150"/>
      <c r="EP149" s="150"/>
      <c r="EQ149" s="151"/>
      <c r="ER149" s="43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5"/>
      <c r="FS149" s="26"/>
      <c r="FT149" s="26"/>
      <c r="FU149" s="26"/>
      <c r="FV149" s="26"/>
      <c r="FW149" s="29"/>
      <c r="FX149" s="26"/>
      <c r="FY149" s="26"/>
      <c r="FZ149" s="148"/>
      <c r="GA149" s="361"/>
      <c r="GB149" s="361"/>
      <c r="GC149" s="361"/>
      <c r="GD149" s="361"/>
      <c r="GE149" s="361"/>
      <c r="GF149" s="361"/>
      <c r="GG149" s="361"/>
      <c r="GH149" s="361"/>
      <c r="GI149" s="361"/>
      <c r="GJ149" s="361"/>
      <c r="GK149" s="361"/>
      <c r="GL149" s="361"/>
      <c r="GM149" s="361"/>
      <c r="GN149" s="361"/>
      <c r="GO149" s="361"/>
      <c r="GP149" s="361"/>
      <c r="GQ149" s="361"/>
      <c r="GR149" s="361"/>
      <c r="GS149" s="361"/>
      <c r="GT149" s="361"/>
      <c r="GU149" s="361"/>
      <c r="GV149" s="361"/>
      <c r="GW149" s="361"/>
      <c r="GX149" s="361"/>
      <c r="GY149" s="361"/>
      <c r="GZ149" s="361"/>
      <c r="HA149" s="361"/>
      <c r="HB149" s="361"/>
      <c r="HC149" s="361"/>
      <c r="HD149" s="361"/>
      <c r="HE149" s="361"/>
      <c r="HF149" s="361"/>
      <c r="HG149" s="361"/>
      <c r="HH149" s="361"/>
      <c r="HI149" s="361"/>
      <c r="HJ149" s="26"/>
      <c r="HK149" s="149"/>
      <c r="HL149" s="150"/>
      <c r="HM149" s="150"/>
      <c r="HN149" s="151"/>
      <c r="HO149" s="43"/>
      <c r="HP149" s="44"/>
      <c r="HQ149" s="44"/>
      <c r="HR149" s="44"/>
      <c r="HS149" s="44"/>
      <c r="HT149" s="44"/>
      <c r="HU149" s="44"/>
      <c r="HV149" s="44"/>
      <c r="HW149" s="44"/>
      <c r="HX149" s="44"/>
      <c r="HY149" s="44"/>
      <c r="HZ149" s="44"/>
      <c r="IA149" s="44"/>
      <c r="IB149" s="44"/>
      <c r="IC149" s="44"/>
      <c r="ID149" s="44"/>
      <c r="IE149" s="44"/>
      <c r="IF149" s="44"/>
      <c r="IG149" s="44"/>
      <c r="IH149" s="44"/>
      <c r="II149" s="44"/>
      <c r="IJ149" s="44"/>
      <c r="IK149" s="44"/>
      <c r="IL149" s="44"/>
      <c r="IM149" s="44"/>
      <c r="IN149" s="44"/>
      <c r="IO149" s="45"/>
      <c r="IP149" s="26"/>
      <c r="IQ149" s="26"/>
      <c r="IR149" s="26"/>
      <c r="IS149" s="26"/>
      <c r="IT149" s="29"/>
      <c r="IU149" s="26"/>
      <c r="IV149" s="26"/>
      <c r="IW149" s="148"/>
      <c r="IX149" s="361"/>
      <c r="IY149" s="361"/>
      <c r="IZ149" s="361"/>
      <c r="JA149" s="361"/>
      <c r="JB149" s="361"/>
      <c r="JC149" s="361"/>
      <c r="JD149" s="361"/>
      <c r="JE149" s="361"/>
      <c r="JF149" s="361"/>
      <c r="JG149" s="361"/>
      <c r="JH149" s="361"/>
      <c r="JI149" s="361"/>
      <c r="JJ149" s="361"/>
      <c r="JK149" s="361"/>
      <c r="JL149" s="361"/>
      <c r="JM149" s="361"/>
      <c r="JN149" s="361"/>
      <c r="JO149" s="361"/>
      <c r="JP149" s="361"/>
      <c r="JQ149" s="361"/>
      <c r="JR149" s="361"/>
      <c r="JS149" s="361"/>
      <c r="JT149" s="361"/>
      <c r="JU149" s="361"/>
      <c r="JV149" s="361"/>
      <c r="JW149" s="361"/>
      <c r="JX149" s="361"/>
      <c r="JY149" s="361"/>
      <c r="JZ149" s="361"/>
      <c r="KA149" s="361"/>
      <c r="KB149" s="361"/>
      <c r="KC149" s="361"/>
      <c r="KD149" s="361"/>
      <c r="KE149" s="361"/>
      <c r="KF149" s="361"/>
      <c r="KG149" s="26"/>
      <c r="KH149" s="149"/>
      <c r="KI149" s="150"/>
      <c r="KJ149" s="150"/>
      <c r="KK149" s="151"/>
      <c r="KL149" s="43"/>
      <c r="KM149" s="44"/>
      <c r="KN149" s="44"/>
      <c r="KO149" s="44"/>
      <c r="KP149" s="44"/>
      <c r="KQ149" s="44"/>
      <c r="KR149" s="44"/>
      <c r="KS149" s="44"/>
      <c r="KT149" s="44"/>
      <c r="KU149" s="44"/>
      <c r="KV149" s="44"/>
      <c r="KW149" s="44"/>
      <c r="KX149" s="44"/>
      <c r="KY149" s="44"/>
      <c r="KZ149" s="44"/>
      <c r="LA149" s="44"/>
      <c r="LB149" s="44"/>
      <c r="LC149" s="44"/>
      <c r="LD149" s="44"/>
      <c r="LE149" s="44"/>
      <c r="LF149" s="44"/>
      <c r="LG149" s="44"/>
      <c r="LH149" s="44"/>
      <c r="LI149" s="44"/>
      <c r="LJ149" s="44"/>
      <c r="LK149" s="44"/>
      <c r="LL149" s="45"/>
      <c r="LM149" s="26"/>
      <c r="LN149" s="26"/>
      <c r="LO149" s="26"/>
      <c r="LP149" s="27"/>
      <c r="LQ149" s="523"/>
      <c r="LR149" s="524"/>
      <c r="LS149" s="524"/>
      <c r="LT149" s="28"/>
      <c r="LU149" s="28"/>
      <c r="LV149" s="28"/>
      <c r="LW149" s="28"/>
      <c r="LX149" s="28"/>
      <c r="LY149" s="2"/>
      <c r="LZ149" s="2"/>
    </row>
    <row r="150" spans="1:338" ht="3.75" customHeight="1" x14ac:dyDescent="0.15">
      <c r="A150" s="4"/>
      <c r="B150" s="4"/>
      <c r="C150" s="337"/>
      <c r="D150" s="337"/>
      <c r="E150" s="337"/>
      <c r="F150" s="337"/>
      <c r="G150" s="337"/>
      <c r="H150" s="337"/>
      <c r="I150" s="304"/>
      <c r="J150" s="304"/>
      <c r="K150" s="304"/>
      <c r="L150" s="304"/>
      <c r="M150" s="304"/>
      <c r="N150" s="304"/>
      <c r="O150" s="304"/>
      <c r="P150" s="304"/>
      <c r="Q150" s="304"/>
      <c r="R150" s="304"/>
      <c r="S150" s="304"/>
      <c r="T150" s="304"/>
      <c r="U150" s="304"/>
      <c r="V150" s="304"/>
      <c r="W150" s="304"/>
      <c r="X150" s="304"/>
      <c r="Y150" s="304"/>
      <c r="Z150" s="304"/>
      <c r="AA150" s="304"/>
      <c r="AB150" s="304"/>
      <c r="AC150" s="304"/>
      <c r="AD150" s="304"/>
      <c r="AE150" s="304"/>
      <c r="AF150" s="304"/>
      <c r="AG150" s="304"/>
      <c r="AH150" s="271"/>
      <c r="AI150" s="271"/>
      <c r="AJ150" s="271"/>
      <c r="AK150" s="271"/>
      <c r="AL150" s="271"/>
      <c r="AM150" s="271"/>
      <c r="AN150" s="271"/>
      <c r="AO150" s="271"/>
      <c r="AP150" s="271"/>
      <c r="AQ150" s="271"/>
      <c r="AR150" s="271"/>
      <c r="AS150" s="271"/>
      <c r="AT150" s="271"/>
      <c r="AU150" s="271"/>
      <c r="AV150" s="271"/>
      <c r="AW150" s="271"/>
      <c r="AX150" s="271"/>
      <c r="AY150" s="271"/>
      <c r="AZ150" s="271"/>
      <c r="BA150" s="271"/>
      <c r="BB150" s="271"/>
      <c r="BC150" s="271"/>
      <c r="BD150" s="271"/>
      <c r="BE150" s="271"/>
      <c r="BF150" s="271"/>
      <c r="BG150" s="304"/>
      <c r="BH150" s="304"/>
      <c r="BI150" s="304"/>
      <c r="BJ150" s="304"/>
      <c r="BK150" s="304"/>
      <c r="BL150" s="304"/>
      <c r="BM150" s="304"/>
      <c r="BN150" s="304"/>
      <c r="BO150" s="304"/>
      <c r="BP150" s="304"/>
      <c r="BQ150" s="304"/>
      <c r="BR150" s="304"/>
      <c r="BS150" s="306"/>
      <c r="BT150" s="306"/>
      <c r="BU150" s="306"/>
      <c r="BV150" s="306"/>
      <c r="BW150" s="306"/>
      <c r="BX150" s="306"/>
      <c r="BY150" s="306"/>
      <c r="BZ150" s="306"/>
      <c r="CA150" s="306"/>
      <c r="CB150" s="306"/>
      <c r="CC150" s="306"/>
      <c r="CD150" s="306"/>
      <c r="CE150" s="306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20"/>
      <c r="CS150" s="20"/>
      <c r="CT150" s="20"/>
      <c r="CU150" s="20"/>
      <c r="CV150" s="20"/>
      <c r="CW150" s="19"/>
      <c r="CX150" s="19"/>
      <c r="CY150" s="4"/>
      <c r="CZ150" s="4"/>
      <c r="DA150" s="3"/>
      <c r="DB150" s="3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148"/>
      <c r="DM150" s="148"/>
      <c r="DN150" s="148"/>
      <c r="DO150" s="148"/>
      <c r="DP150" s="148"/>
      <c r="DQ150" s="148"/>
      <c r="DR150" s="148"/>
      <c r="DS150" s="148"/>
      <c r="DT150" s="148"/>
      <c r="DU150" s="148"/>
      <c r="DV150" s="148"/>
      <c r="DW150" s="148"/>
      <c r="DX150" s="148"/>
      <c r="DY150" s="148"/>
      <c r="DZ150" s="148"/>
      <c r="EA150" s="148"/>
      <c r="EB150" s="148"/>
      <c r="EC150" s="148"/>
      <c r="ED150" s="148"/>
      <c r="EE150" s="148"/>
      <c r="EF150" s="148"/>
      <c r="EG150" s="148"/>
      <c r="EH150" s="148"/>
      <c r="EI150" s="148"/>
      <c r="EJ150" s="148"/>
      <c r="EK150" s="148"/>
      <c r="EL150" s="148"/>
      <c r="EM150" s="26"/>
      <c r="EN150" s="152"/>
      <c r="EO150" s="152"/>
      <c r="EP150" s="152"/>
      <c r="EQ150" s="152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9"/>
      <c r="FX150" s="26"/>
      <c r="FY150" s="26"/>
      <c r="FZ150" s="148"/>
      <c r="GA150" s="148"/>
      <c r="GB150" s="148"/>
      <c r="GC150" s="148"/>
      <c r="GD150" s="148"/>
      <c r="GE150" s="148"/>
      <c r="GF150" s="148"/>
      <c r="GG150" s="148"/>
      <c r="GH150" s="148"/>
      <c r="GI150" s="148"/>
      <c r="GJ150" s="148"/>
      <c r="GK150" s="148"/>
      <c r="GL150" s="148"/>
      <c r="GM150" s="148"/>
      <c r="GN150" s="148"/>
      <c r="GO150" s="148"/>
      <c r="GP150" s="148"/>
      <c r="GQ150" s="148"/>
      <c r="GR150" s="148"/>
      <c r="GS150" s="148"/>
      <c r="GT150" s="148"/>
      <c r="GU150" s="148"/>
      <c r="GV150" s="148"/>
      <c r="GW150" s="148"/>
      <c r="GX150" s="148"/>
      <c r="GY150" s="148"/>
      <c r="GZ150" s="148"/>
      <c r="HA150" s="148"/>
      <c r="HB150" s="148"/>
      <c r="HC150" s="148"/>
      <c r="HD150" s="148"/>
      <c r="HE150" s="148"/>
      <c r="HF150" s="148"/>
      <c r="HG150" s="148"/>
      <c r="HH150" s="148"/>
      <c r="HI150" s="148"/>
      <c r="HJ150" s="26"/>
      <c r="HK150" s="152"/>
      <c r="HL150" s="152"/>
      <c r="HM150" s="152"/>
      <c r="HN150" s="152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9"/>
      <c r="IU150" s="26"/>
      <c r="IV150" s="26"/>
      <c r="IW150" s="148"/>
      <c r="IX150" s="148"/>
      <c r="IY150" s="148"/>
      <c r="IZ150" s="148"/>
      <c r="JA150" s="148"/>
      <c r="JB150" s="148"/>
      <c r="JC150" s="148"/>
      <c r="JD150" s="148"/>
      <c r="JE150" s="148"/>
      <c r="JF150" s="148"/>
      <c r="JG150" s="148"/>
      <c r="JH150" s="148"/>
      <c r="JI150" s="148"/>
      <c r="JJ150" s="148"/>
      <c r="JK150" s="148"/>
      <c r="JL150" s="148"/>
      <c r="JM150" s="148"/>
      <c r="JN150" s="148"/>
      <c r="JO150" s="148"/>
      <c r="JP150" s="148"/>
      <c r="JQ150" s="148"/>
      <c r="JR150" s="148"/>
      <c r="JS150" s="148"/>
      <c r="JT150" s="148"/>
      <c r="JU150" s="148"/>
      <c r="JV150" s="148"/>
      <c r="JW150" s="148"/>
      <c r="JX150" s="148"/>
      <c r="JY150" s="148"/>
      <c r="JZ150" s="148"/>
      <c r="KA150" s="148"/>
      <c r="KB150" s="148"/>
      <c r="KC150" s="148"/>
      <c r="KD150" s="148"/>
      <c r="KE150" s="148"/>
      <c r="KF150" s="148"/>
      <c r="KG150" s="26"/>
      <c r="KH150" s="152"/>
      <c r="KI150" s="152"/>
      <c r="KJ150" s="152"/>
      <c r="KK150" s="152"/>
      <c r="KL150" s="26"/>
      <c r="KM150" s="26"/>
      <c r="KN150" s="26"/>
      <c r="KO150" s="26"/>
      <c r="KP150" s="26"/>
      <c r="KQ150" s="26"/>
      <c r="KR150" s="26"/>
      <c r="KS150" s="26"/>
      <c r="KT150" s="26"/>
      <c r="KU150" s="26"/>
      <c r="KV150" s="26"/>
      <c r="KW150" s="26"/>
      <c r="KX150" s="26"/>
      <c r="KY150" s="26"/>
      <c r="KZ150" s="26"/>
      <c r="LA150" s="26"/>
      <c r="LB150" s="26"/>
      <c r="LC150" s="26"/>
      <c r="LD150" s="26"/>
      <c r="LE150" s="26"/>
      <c r="LF150" s="26"/>
      <c r="LG150" s="26"/>
      <c r="LH150" s="26"/>
      <c r="LI150" s="26"/>
      <c r="LJ150" s="26"/>
      <c r="LK150" s="26"/>
      <c r="LL150" s="26"/>
      <c r="LM150" s="26"/>
      <c r="LN150" s="26"/>
      <c r="LO150" s="26"/>
      <c r="LP150" s="27"/>
      <c r="LQ150" s="523"/>
      <c r="LR150" s="524"/>
      <c r="LS150" s="524"/>
      <c r="LT150" s="28"/>
      <c r="LU150" s="28"/>
      <c r="LV150" s="28"/>
      <c r="LW150" s="28"/>
      <c r="LX150" s="28"/>
      <c r="LY150" s="2"/>
      <c r="LZ150" s="2"/>
    </row>
    <row r="151" spans="1:338" ht="3.75" customHeight="1" x14ac:dyDescent="0.15">
      <c r="A151" s="4"/>
      <c r="B151" s="4"/>
      <c r="C151" s="337"/>
      <c r="D151" s="337"/>
      <c r="E151" s="337"/>
      <c r="F151" s="337"/>
      <c r="G151" s="337"/>
      <c r="H151" s="337"/>
      <c r="I151" s="304"/>
      <c r="J151" s="304"/>
      <c r="K151" s="304"/>
      <c r="L151" s="304"/>
      <c r="M151" s="304"/>
      <c r="N151" s="304"/>
      <c r="O151" s="304"/>
      <c r="P151" s="304"/>
      <c r="Q151" s="304"/>
      <c r="R151" s="304"/>
      <c r="S151" s="304"/>
      <c r="T151" s="304"/>
      <c r="U151" s="304"/>
      <c r="V151" s="304"/>
      <c r="W151" s="304"/>
      <c r="X151" s="304"/>
      <c r="Y151" s="304"/>
      <c r="Z151" s="304"/>
      <c r="AA151" s="304"/>
      <c r="AB151" s="304"/>
      <c r="AC151" s="304"/>
      <c r="AD151" s="304"/>
      <c r="AE151" s="304"/>
      <c r="AF151" s="304"/>
      <c r="AG151" s="304"/>
      <c r="AH151" s="271"/>
      <c r="AI151" s="271"/>
      <c r="AJ151" s="271"/>
      <c r="AK151" s="271"/>
      <c r="AL151" s="271"/>
      <c r="AM151" s="271"/>
      <c r="AN151" s="271"/>
      <c r="AO151" s="271"/>
      <c r="AP151" s="271"/>
      <c r="AQ151" s="271"/>
      <c r="AR151" s="271"/>
      <c r="AS151" s="271"/>
      <c r="AT151" s="271"/>
      <c r="AU151" s="271"/>
      <c r="AV151" s="271"/>
      <c r="AW151" s="271"/>
      <c r="AX151" s="271"/>
      <c r="AY151" s="271"/>
      <c r="AZ151" s="271"/>
      <c r="BA151" s="271"/>
      <c r="BB151" s="271"/>
      <c r="BC151" s="271"/>
      <c r="BD151" s="271"/>
      <c r="BE151" s="271"/>
      <c r="BF151" s="271"/>
      <c r="BG151" s="304"/>
      <c r="BH151" s="304"/>
      <c r="BI151" s="304"/>
      <c r="BJ151" s="304"/>
      <c r="BK151" s="304"/>
      <c r="BL151" s="304"/>
      <c r="BM151" s="304"/>
      <c r="BN151" s="304"/>
      <c r="BO151" s="304"/>
      <c r="BP151" s="304"/>
      <c r="BQ151" s="304"/>
      <c r="BR151" s="304"/>
      <c r="BS151" s="306"/>
      <c r="BT151" s="306"/>
      <c r="BU151" s="306"/>
      <c r="BV151" s="306"/>
      <c r="BW151" s="306"/>
      <c r="BX151" s="306"/>
      <c r="BY151" s="306"/>
      <c r="BZ151" s="306"/>
      <c r="CA151" s="306"/>
      <c r="CB151" s="306"/>
      <c r="CC151" s="306"/>
      <c r="CD151" s="306"/>
      <c r="CE151" s="306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20"/>
      <c r="CS151" s="20"/>
      <c r="CT151" s="20"/>
      <c r="CU151" s="20"/>
      <c r="CV151" s="20"/>
      <c r="CW151" s="19"/>
      <c r="CX151" s="19"/>
      <c r="CY151" s="4"/>
      <c r="CZ151" s="4"/>
      <c r="DA151" s="3"/>
      <c r="DB151" s="3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9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9"/>
      <c r="IU151" s="26"/>
      <c r="IV151" s="26"/>
      <c r="IW151" s="26"/>
      <c r="IX151" s="26"/>
      <c r="IY151" s="26"/>
      <c r="IZ151" s="26"/>
      <c r="JA151" s="26"/>
      <c r="JB151" s="26"/>
      <c r="JC151" s="26"/>
      <c r="JD151" s="26"/>
      <c r="JE151" s="26"/>
      <c r="JF151" s="26"/>
      <c r="JG151" s="26"/>
      <c r="JH151" s="26"/>
      <c r="JI151" s="26"/>
      <c r="JJ151" s="26"/>
      <c r="JK151" s="26"/>
      <c r="JL151" s="26"/>
      <c r="JM151" s="26"/>
      <c r="JN151" s="26"/>
      <c r="JO151" s="26"/>
      <c r="JP151" s="26"/>
      <c r="JQ151" s="26"/>
      <c r="JR151" s="26"/>
      <c r="JS151" s="26"/>
      <c r="JT151" s="26"/>
      <c r="JU151" s="26"/>
      <c r="JV151" s="26"/>
      <c r="JW151" s="26"/>
      <c r="JX151" s="26"/>
      <c r="JY151" s="26"/>
      <c r="JZ151" s="26"/>
      <c r="KA151" s="26"/>
      <c r="KB151" s="26"/>
      <c r="KC151" s="26"/>
      <c r="KD151" s="26"/>
      <c r="KE151" s="26"/>
      <c r="KF151" s="26"/>
      <c r="KG151" s="26"/>
      <c r="KH151" s="26"/>
      <c r="KI151" s="26"/>
      <c r="KJ151" s="26"/>
      <c r="KK151" s="26"/>
      <c r="KL151" s="26"/>
      <c r="KM151" s="26"/>
      <c r="KN151" s="26"/>
      <c r="KO151" s="26"/>
      <c r="KP151" s="26"/>
      <c r="KQ151" s="26"/>
      <c r="KR151" s="26"/>
      <c r="KS151" s="26"/>
      <c r="KT151" s="26"/>
      <c r="KU151" s="26"/>
      <c r="KV151" s="26"/>
      <c r="KW151" s="26"/>
      <c r="KX151" s="26"/>
      <c r="KY151" s="26"/>
      <c r="KZ151" s="26"/>
      <c r="LA151" s="26"/>
      <c r="LB151" s="26"/>
      <c r="LC151" s="26"/>
      <c r="LD151" s="26"/>
      <c r="LE151" s="26"/>
      <c r="LF151" s="26"/>
      <c r="LG151" s="26"/>
      <c r="LH151" s="26"/>
      <c r="LI151" s="26"/>
      <c r="LJ151" s="26"/>
      <c r="LK151" s="26"/>
      <c r="LL151" s="26"/>
      <c r="LM151" s="26"/>
      <c r="LN151" s="26"/>
      <c r="LO151" s="26"/>
      <c r="LP151" s="27"/>
      <c r="LQ151" s="523"/>
      <c r="LR151" s="524"/>
      <c r="LS151" s="524"/>
      <c r="LT151" s="28"/>
      <c r="LU151" s="28"/>
      <c r="LV151" s="28"/>
      <c r="LW151" s="28"/>
      <c r="LX151" s="28"/>
      <c r="LY151" s="2"/>
      <c r="LZ151" s="2"/>
    </row>
    <row r="152" spans="1:338" ht="3.75" customHeight="1" x14ac:dyDescent="0.15">
      <c r="A152" s="4"/>
      <c r="B152" s="4"/>
      <c r="C152" s="337"/>
      <c r="D152" s="337"/>
      <c r="E152" s="337"/>
      <c r="F152" s="337"/>
      <c r="G152" s="337"/>
      <c r="H152" s="337"/>
      <c r="I152" s="304"/>
      <c r="J152" s="304"/>
      <c r="K152" s="304"/>
      <c r="L152" s="304"/>
      <c r="M152" s="304"/>
      <c r="N152" s="304"/>
      <c r="O152" s="304"/>
      <c r="P152" s="304"/>
      <c r="Q152" s="304"/>
      <c r="R152" s="304"/>
      <c r="S152" s="304"/>
      <c r="T152" s="304"/>
      <c r="U152" s="304"/>
      <c r="V152" s="304"/>
      <c r="W152" s="304"/>
      <c r="X152" s="304"/>
      <c r="Y152" s="304"/>
      <c r="Z152" s="304"/>
      <c r="AA152" s="304"/>
      <c r="AB152" s="304"/>
      <c r="AC152" s="304"/>
      <c r="AD152" s="304"/>
      <c r="AE152" s="304"/>
      <c r="AF152" s="304"/>
      <c r="AG152" s="304"/>
      <c r="AH152" s="271"/>
      <c r="AI152" s="271"/>
      <c r="AJ152" s="271"/>
      <c r="AK152" s="271"/>
      <c r="AL152" s="271"/>
      <c r="AM152" s="271"/>
      <c r="AN152" s="271"/>
      <c r="AO152" s="271"/>
      <c r="AP152" s="271"/>
      <c r="AQ152" s="271"/>
      <c r="AR152" s="271"/>
      <c r="AS152" s="271"/>
      <c r="AT152" s="271"/>
      <c r="AU152" s="271"/>
      <c r="AV152" s="271"/>
      <c r="AW152" s="271"/>
      <c r="AX152" s="271"/>
      <c r="AY152" s="271"/>
      <c r="AZ152" s="271"/>
      <c r="BA152" s="271"/>
      <c r="BB152" s="271"/>
      <c r="BC152" s="271"/>
      <c r="BD152" s="271"/>
      <c r="BE152" s="271"/>
      <c r="BF152" s="271"/>
      <c r="BG152" s="304"/>
      <c r="BH152" s="304"/>
      <c r="BI152" s="304"/>
      <c r="BJ152" s="304"/>
      <c r="BK152" s="304"/>
      <c r="BL152" s="304"/>
      <c r="BM152" s="304"/>
      <c r="BN152" s="304"/>
      <c r="BO152" s="304"/>
      <c r="BP152" s="304"/>
      <c r="BQ152" s="304"/>
      <c r="BR152" s="304"/>
      <c r="BS152" s="306"/>
      <c r="BT152" s="306"/>
      <c r="BU152" s="306"/>
      <c r="BV152" s="306"/>
      <c r="BW152" s="306"/>
      <c r="BX152" s="306"/>
      <c r="BY152" s="306"/>
      <c r="BZ152" s="306"/>
      <c r="CA152" s="306"/>
      <c r="CB152" s="306"/>
      <c r="CC152" s="306"/>
      <c r="CD152" s="306"/>
      <c r="CE152" s="306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20"/>
      <c r="CS152" s="20"/>
      <c r="CT152" s="20"/>
      <c r="CU152" s="20"/>
      <c r="CV152" s="20"/>
      <c r="CW152" s="19"/>
      <c r="CX152" s="19"/>
      <c r="CY152" s="4"/>
      <c r="CZ152" s="4"/>
      <c r="DA152" s="3"/>
      <c r="DB152" s="3"/>
      <c r="DC152" s="153"/>
      <c r="DD152" s="153"/>
      <c r="DE152" s="153"/>
      <c r="DF152" s="153"/>
      <c r="DG152" s="153"/>
      <c r="DH152" s="153"/>
      <c r="DI152" s="153"/>
      <c r="DJ152" s="153"/>
      <c r="DK152" s="153"/>
      <c r="DL152" s="153"/>
      <c r="DM152" s="153"/>
      <c r="DN152" s="153"/>
      <c r="DO152" s="153"/>
      <c r="DP152" s="153"/>
      <c r="DQ152" s="153"/>
      <c r="DR152" s="153"/>
      <c r="DS152" s="153"/>
      <c r="DT152" s="153"/>
      <c r="DU152" s="153"/>
      <c r="DV152" s="153"/>
      <c r="DW152" s="153"/>
      <c r="DX152" s="153"/>
      <c r="DY152" s="153"/>
      <c r="DZ152" s="153"/>
      <c r="EA152" s="153"/>
      <c r="EB152" s="153"/>
      <c r="EC152" s="153"/>
      <c r="ED152" s="153"/>
      <c r="EE152" s="153"/>
      <c r="EF152" s="153"/>
      <c r="EG152" s="153"/>
      <c r="EH152" s="153"/>
      <c r="EI152" s="153"/>
      <c r="EJ152" s="153"/>
      <c r="EK152" s="153"/>
      <c r="EL152" s="153"/>
      <c r="EM152" s="153"/>
      <c r="EN152" s="153"/>
      <c r="EO152" s="153"/>
      <c r="EP152" s="153"/>
      <c r="EQ152" s="153"/>
      <c r="ER152" s="153"/>
      <c r="ES152" s="153"/>
      <c r="ET152" s="153"/>
      <c r="EU152" s="153"/>
      <c r="EV152" s="153"/>
      <c r="EW152" s="153"/>
      <c r="EX152" s="153"/>
      <c r="EY152" s="153"/>
      <c r="EZ152" s="153"/>
      <c r="FA152" s="153"/>
      <c r="FB152" s="153"/>
      <c r="FC152" s="153"/>
      <c r="FD152" s="153"/>
      <c r="FE152" s="153"/>
      <c r="FF152" s="153"/>
      <c r="FG152" s="153"/>
      <c r="FH152" s="153"/>
      <c r="FI152" s="153"/>
      <c r="FJ152" s="153"/>
      <c r="FK152" s="153"/>
      <c r="FL152" s="153"/>
      <c r="FM152" s="153"/>
      <c r="FN152" s="153"/>
      <c r="FO152" s="153"/>
      <c r="FP152" s="153"/>
      <c r="FQ152" s="153"/>
      <c r="FR152" s="153"/>
      <c r="FS152" s="153"/>
      <c r="FT152" s="153"/>
      <c r="FU152" s="153"/>
      <c r="FV152" s="153"/>
      <c r="FW152" s="154"/>
      <c r="FX152" s="153"/>
      <c r="FY152" s="153"/>
      <c r="FZ152" s="153"/>
      <c r="GA152" s="153"/>
      <c r="GB152" s="153"/>
      <c r="GC152" s="153"/>
      <c r="GD152" s="153"/>
      <c r="GE152" s="153"/>
      <c r="GF152" s="153"/>
      <c r="GG152" s="153"/>
      <c r="GH152" s="153"/>
      <c r="GI152" s="153"/>
      <c r="GJ152" s="153"/>
      <c r="GK152" s="153"/>
      <c r="GL152" s="153"/>
      <c r="GM152" s="153"/>
      <c r="GN152" s="153"/>
      <c r="GO152" s="153"/>
      <c r="GP152" s="153"/>
      <c r="GQ152" s="153"/>
      <c r="GR152" s="153"/>
      <c r="GS152" s="153"/>
      <c r="GT152" s="153"/>
      <c r="GU152" s="153"/>
      <c r="GV152" s="153"/>
      <c r="GW152" s="153"/>
      <c r="GX152" s="153"/>
      <c r="GY152" s="153"/>
      <c r="GZ152" s="153"/>
      <c r="HA152" s="153"/>
      <c r="HB152" s="153"/>
      <c r="HC152" s="153"/>
      <c r="HD152" s="153"/>
      <c r="HE152" s="153"/>
      <c r="HF152" s="153"/>
      <c r="HG152" s="153"/>
      <c r="HH152" s="153"/>
      <c r="HI152" s="153"/>
      <c r="HJ152" s="153"/>
      <c r="HK152" s="153"/>
      <c r="HL152" s="153"/>
      <c r="HM152" s="153"/>
      <c r="HN152" s="153"/>
      <c r="HO152" s="153"/>
      <c r="HP152" s="153"/>
      <c r="HQ152" s="153"/>
      <c r="HR152" s="153"/>
      <c r="HS152" s="153"/>
      <c r="HT152" s="153"/>
      <c r="HU152" s="153"/>
      <c r="HV152" s="153"/>
      <c r="HW152" s="153"/>
      <c r="HX152" s="153"/>
      <c r="HY152" s="153"/>
      <c r="HZ152" s="153"/>
      <c r="IA152" s="153"/>
      <c r="IB152" s="153"/>
      <c r="IC152" s="153"/>
      <c r="ID152" s="153"/>
      <c r="IE152" s="153"/>
      <c r="IF152" s="153"/>
      <c r="IG152" s="153"/>
      <c r="IH152" s="153"/>
      <c r="II152" s="153"/>
      <c r="IJ152" s="153"/>
      <c r="IK152" s="153"/>
      <c r="IL152" s="153"/>
      <c r="IM152" s="153"/>
      <c r="IN152" s="153"/>
      <c r="IO152" s="153"/>
      <c r="IP152" s="153"/>
      <c r="IQ152" s="153"/>
      <c r="IR152" s="153"/>
      <c r="IS152" s="153"/>
      <c r="IT152" s="154"/>
      <c r="IU152" s="153"/>
      <c r="IV152" s="153"/>
      <c r="IW152" s="153"/>
      <c r="IX152" s="153"/>
      <c r="IY152" s="153"/>
      <c r="IZ152" s="153"/>
      <c r="JA152" s="153"/>
      <c r="JB152" s="153"/>
      <c r="JC152" s="153"/>
      <c r="JD152" s="153"/>
      <c r="JE152" s="153"/>
      <c r="JF152" s="153"/>
      <c r="JG152" s="153"/>
      <c r="JH152" s="153"/>
      <c r="JI152" s="153"/>
      <c r="JJ152" s="153"/>
      <c r="JK152" s="153"/>
      <c r="JL152" s="153"/>
      <c r="JM152" s="153"/>
      <c r="JN152" s="153"/>
      <c r="JO152" s="153"/>
      <c r="JP152" s="153"/>
      <c r="JQ152" s="153"/>
      <c r="JR152" s="153"/>
      <c r="JS152" s="153"/>
      <c r="JT152" s="153"/>
      <c r="JU152" s="153"/>
      <c r="JV152" s="153"/>
      <c r="JW152" s="153"/>
      <c r="JX152" s="153"/>
      <c r="JY152" s="153"/>
      <c r="JZ152" s="153"/>
      <c r="KA152" s="153"/>
      <c r="KB152" s="153"/>
      <c r="KC152" s="153"/>
      <c r="KD152" s="153"/>
      <c r="KE152" s="153"/>
      <c r="KF152" s="153"/>
      <c r="KG152" s="153"/>
      <c r="KH152" s="153"/>
      <c r="KI152" s="153"/>
      <c r="KJ152" s="153"/>
      <c r="KK152" s="153"/>
      <c r="KL152" s="153"/>
      <c r="KM152" s="153"/>
      <c r="KN152" s="153"/>
      <c r="KO152" s="153"/>
      <c r="KP152" s="153"/>
      <c r="KQ152" s="153"/>
      <c r="KR152" s="153"/>
      <c r="KS152" s="153"/>
      <c r="KT152" s="153"/>
      <c r="KU152" s="153"/>
      <c r="KV152" s="153"/>
      <c r="KW152" s="153"/>
      <c r="KX152" s="153"/>
      <c r="KY152" s="153"/>
      <c r="KZ152" s="153"/>
      <c r="LA152" s="153"/>
      <c r="LB152" s="153"/>
      <c r="LC152" s="153"/>
      <c r="LD152" s="153"/>
      <c r="LE152" s="153"/>
      <c r="LF152" s="153"/>
      <c r="LG152" s="153"/>
      <c r="LH152" s="153"/>
      <c r="LI152" s="153"/>
      <c r="LJ152" s="153"/>
      <c r="LK152" s="153"/>
      <c r="LL152" s="153"/>
      <c r="LM152" s="153"/>
      <c r="LN152" s="153"/>
      <c r="LO152" s="153"/>
      <c r="LP152" s="155"/>
      <c r="LQ152" s="523"/>
      <c r="LR152" s="524"/>
      <c r="LS152" s="524"/>
      <c r="LT152" s="28"/>
      <c r="LU152" s="28"/>
      <c r="LV152" s="28"/>
      <c r="LW152" s="28"/>
      <c r="LX152" s="28"/>
      <c r="LY152" s="2"/>
      <c r="LZ152" s="2"/>
    </row>
    <row r="153" spans="1:338" ht="3.75" customHeight="1" x14ac:dyDescent="0.15">
      <c r="A153" s="4"/>
      <c r="B153" s="4"/>
      <c r="C153" s="337"/>
      <c r="D153" s="337"/>
      <c r="E153" s="337"/>
      <c r="F153" s="337"/>
      <c r="G153" s="337"/>
      <c r="H153" s="337"/>
      <c r="I153" s="304"/>
      <c r="J153" s="304"/>
      <c r="K153" s="304"/>
      <c r="L153" s="304"/>
      <c r="M153" s="304"/>
      <c r="N153" s="304"/>
      <c r="O153" s="304"/>
      <c r="P153" s="304"/>
      <c r="Q153" s="304"/>
      <c r="R153" s="304"/>
      <c r="S153" s="304"/>
      <c r="T153" s="304"/>
      <c r="U153" s="304"/>
      <c r="V153" s="304"/>
      <c r="W153" s="304"/>
      <c r="X153" s="304"/>
      <c r="Y153" s="304"/>
      <c r="Z153" s="304"/>
      <c r="AA153" s="304"/>
      <c r="AB153" s="304"/>
      <c r="AC153" s="304"/>
      <c r="AD153" s="304"/>
      <c r="AE153" s="304"/>
      <c r="AF153" s="304"/>
      <c r="AG153" s="304"/>
      <c r="AH153" s="271"/>
      <c r="AI153" s="271"/>
      <c r="AJ153" s="271"/>
      <c r="AK153" s="271"/>
      <c r="AL153" s="271"/>
      <c r="AM153" s="271"/>
      <c r="AN153" s="271"/>
      <c r="AO153" s="271"/>
      <c r="AP153" s="271"/>
      <c r="AQ153" s="271"/>
      <c r="AR153" s="271"/>
      <c r="AS153" s="271"/>
      <c r="AT153" s="271"/>
      <c r="AU153" s="271"/>
      <c r="AV153" s="271"/>
      <c r="AW153" s="271"/>
      <c r="AX153" s="271"/>
      <c r="AY153" s="271"/>
      <c r="AZ153" s="271"/>
      <c r="BA153" s="271"/>
      <c r="BB153" s="271"/>
      <c r="BC153" s="271"/>
      <c r="BD153" s="271"/>
      <c r="BE153" s="271"/>
      <c r="BF153" s="271"/>
      <c r="BG153" s="304"/>
      <c r="BH153" s="304"/>
      <c r="BI153" s="304"/>
      <c r="BJ153" s="304"/>
      <c r="BK153" s="304"/>
      <c r="BL153" s="304"/>
      <c r="BM153" s="304"/>
      <c r="BN153" s="304"/>
      <c r="BO153" s="304"/>
      <c r="BP153" s="304"/>
      <c r="BQ153" s="304"/>
      <c r="BR153" s="304"/>
      <c r="BS153" s="306"/>
      <c r="BT153" s="306"/>
      <c r="BU153" s="306"/>
      <c r="BV153" s="306"/>
      <c r="BW153" s="306"/>
      <c r="BX153" s="306"/>
      <c r="BY153" s="306"/>
      <c r="BZ153" s="306"/>
      <c r="CA153" s="306"/>
      <c r="CB153" s="306"/>
      <c r="CC153" s="306"/>
      <c r="CD153" s="306"/>
      <c r="CE153" s="306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20"/>
      <c r="CS153" s="20"/>
      <c r="CT153" s="20"/>
      <c r="CU153" s="20"/>
      <c r="CV153" s="20"/>
      <c r="CW153" s="19"/>
      <c r="CX153" s="19"/>
      <c r="CY153" s="4"/>
      <c r="CZ153" s="4"/>
      <c r="DA153" s="3"/>
      <c r="DB153" s="3"/>
      <c r="DC153" s="156"/>
      <c r="DD153" s="156"/>
      <c r="DE153" s="156"/>
      <c r="DF153" s="156"/>
      <c r="DG153" s="156"/>
      <c r="DH153" s="156"/>
      <c r="DI153" s="156"/>
      <c r="DJ153" s="156"/>
      <c r="DK153" s="156"/>
      <c r="DL153" s="156"/>
      <c r="DM153" s="156"/>
      <c r="DN153" s="156"/>
      <c r="DO153" s="156"/>
      <c r="DP153" s="156"/>
      <c r="DQ153" s="156"/>
      <c r="DR153" s="156"/>
      <c r="DS153" s="156"/>
      <c r="DT153" s="156"/>
      <c r="DU153" s="156"/>
      <c r="DV153" s="156"/>
      <c r="DW153" s="156"/>
      <c r="DX153" s="156"/>
      <c r="DY153" s="156"/>
      <c r="DZ153" s="156"/>
      <c r="EA153" s="508" t="s">
        <v>83</v>
      </c>
      <c r="EB153" s="508"/>
      <c r="EC153" s="508"/>
      <c r="ED153" s="508"/>
      <c r="EE153" s="508"/>
      <c r="EF153" s="508"/>
      <c r="EG153" s="508"/>
      <c r="EH153" s="508"/>
      <c r="EI153" s="508"/>
      <c r="EJ153" s="508"/>
      <c r="EK153" s="508"/>
      <c r="EL153" s="508"/>
      <c r="EM153" s="508"/>
      <c r="EN153" s="508"/>
      <c r="EO153" s="508"/>
      <c r="EP153" s="508"/>
      <c r="EQ153" s="508"/>
      <c r="ER153" s="508"/>
      <c r="ES153" s="508"/>
      <c r="ET153" s="508"/>
      <c r="EU153" s="508"/>
      <c r="EV153" s="156"/>
      <c r="EW153" s="156"/>
      <c r="EX153" s="156"/>
      <c r="EY153" s="156"/>
      <c r="EZ153" s="156"/>
      <c r="FA153" s="156"/>
      <c r="FB153" s="156"/>
      <c r="FC153" s="156"/>
      <c r="FD153" s="156"/>
      <c r="FE153" s="156"/>
      <c r="FF153" s="156"/>
      <c r="FG153" s="156"/>
      <c r="FH153" s="156"/>
      <c r="FI153" s="156"/>
      <c r="FJ153" s="156"/>
      <c r="FK153" s="156"/>
      <c r="FL153" s="156"/>
      <c r="FM153" s="156"/>
      <c r="FN153" s="156"/>
      <c r="FO153" s="156"/>
      <c r="FP153" s="156"/>
      <c r="FQ153" s="156"/>
      <c r="FR153" s="156"/>
      <c r="FS153" s="156"/>
      <c r="FT153" s="156"/>
      <c r="FU153" s="156"/>
      <c r="FV153" s="156"/>
      <c r="FW153" s="156"/>
      <c r="FX153" s="156"/>
      <c r="FY153" s="156"/>
      <c r="FZ153" s="156"/>
      <c r="GA153" s="156"/>
      <c r="GB153" s="156"/>
      <c r="GC153" s="156"/>
      <c r="GD153" s="156"/>
      <c r="GE153" s="156"/>
      <c r="GF153" s="156"/>
      <c r="GG153" s="156"/>
      <c r="GH153" s="156"/>
      <c r="GI153" s="156"/>
      <c r="GJ153" s="156"/>
      <c r="GK153" s="156"/>
      <c r="GL153" s="156"/>
      <c r="GM153" s="156"/>
      <c r="GN153" s="156"/>
      <c r="GO153" s="156"/>
      <c r="GP153" s="156"/>
      <c r="GQ153" s="156"/>
      <c r="GR153" s="156"/>
      <c r="GS153" s="156"/>
      <c r="GT153" s="156"/>
      <c r="GU153" s="156"/>
      <c r="GV153" s="156"/>
      <c r="GW153" s="156"/>
      <c r="GX153" s="508" t="s">
        <v>84</v>
      </c>
      <c r="GY153" s="508"/>
      <c r="GZ153" s="508"/>
      <c r="HA153" s="508"/>
      <c r="HB153" s="508"/>
      <c r="HC153" s="508"/>
      <c r="HD153" s="508"/>
      <c r="HE153" s="508"/>
      <c r="HF153" s="508"/>
      <c r="HG153" s="508"/>
      <c r="HH153" s="508"/>
      <c r="HI153" s="508"/>
      <c r="HJ153" s="508"/>
      <c r="HK153" s="508"/>
      <c r="HL153" s="508"/>
      <c r="HM153" s="508"/>
      <c r="HN153" s="508"/>
      <c r="HO153" s="508"/>
      <c r="HP153" s="508"/>
      <c r="HQ153" s="508"/>
      <c r="HR153" s="508"/>
      <c r="HS153" s="156"/>
      <c r="HT153" s="156"/>
      <c r="HU153" s="156"/>
      <c r="HV153" s="156"/>
      <c r="HW153" s="156"/>
      <c r="HX153" s="156"/>
      <c r="HY153" s="156"/>
      <c r="HZ153" s="156"/>
      <c r="IA153" s="156"/>
      <c r="IB153" s="156"/>
      <c r="IC153" s="156"/>
      <c r="ID153" s="156"/>
      <c r="IE153" s="156"/>
      <c r="IF153" s="156"/>
      <c r="IG153" s="156"/>
      <c r="IH153" s="156"/>
      <c r="II153" s="156"/>
      <c r="IJ153" s="156"/>
      <c r="IK153" s="156"/>
      <c r="IL153" s="156"/>
      <c r="IM153" s="156"/>
      <c r="IN153" s="156"/>
      <c r="IO153" s="156"/>
      <c r="IP153" s="156"/>
      <c r="IQ153" s="156"/>
      <c r="IR153" s="156"/>
      <c r="IS153" s="156"/>
      <c r="IT153" s="156"/>
      <c r="IU153" s="156"/>
      <c r="IV153" s="156"/>
      <c r="IW153" s="156"/>
      <c r="IX153" s="156"/>
      <c r="IY153" s="156"/>
      <c r="IZ153" s="156"/>
      <c r="JA153" s="156"/>
      <c r="JB153" s="156"/>
      <c r="JC153" s="156"/>
      <c r="JD153" s="156"/>
      <c r="JE153" s="156"/>
      <c r="JF153" s="156"/>
      <c r="JG153" s="156"/>
      <c r="JH153" s="156"/>
      <c r="JI153" s="156"/>
      <c r="JJ153" s="156"/>
      <c r="JK153" s="156"/>
      <c r="JL153" s="156"/>
      <c r="JM153" s="156"/>
      <c r="JN153" s="156"/>
      <c r="JO153" s="156"/>
      <c r="JP153" s="156"/>
      <c r="JQ153" s="156"/>
      <c r="JR153" s="156"/>
      <c r="JS153" s="156"/>
      <c r="JT153" s="156"/>
      <c r="JU153" s="508" t="s">
        <v>85</v>
      </c>
      <c r="JV153" s="508"/>
      <c r="JW153" s="508"/>
      <c r="JX153" s="508"/>
      <c r="JY153" s="508"/>
      <c r="JZ153" s="508"/>
      <c r="KA153" s="508"/>
      <c r="KB153" s="508"/>
      <c r="KC153" s="508"/>
      <c r="KD153" s="508"/>
      <c r="KE153" s="508"/>
      <c r="KF153" s="508"/>
      <c r="KG153" s="508"/>
      <c r="KH153" s="508"/>
      <c r="KI153" s="508"/>
      <c r="KJ153" s="508"/>
      <c r="KK153" s="508"/>
      <c r="KL153" s="508"/>
      <c r="KM153" s="508"/>
      <c r="KN153" s="508"/>
      <c r="KO153" s="508"/>
      <c r="KP153" s="156"/>
      <c r="KQ153" s="156"/>
      <c r="KR153" s="156"/>
      <c r="KS153" s="156"/>
      <c r="KT153" s="156"/>
      <c r="KU153" s="156"/>
      <c r="KV153" s="156"/>
      <c r="KW153" s="156"/>
      <c r="KX153" s="156"/>
      <c r="KY153" s="156"/>
      <c r="KZ153" s="156"/>
      <c r="LA153" s="156"/>
      <c r="LB153" s="156"/>
      <c r="LC153" s="156"/>
      <c r="LD153" s="156"/>
      <c r="LE153" s="156"/>
      <c r="LF153" s="156"/>
      <c r="LG153" s="156"/>
      <c r="LH153" s="156"/>
      <c r="LI153" s="156"/>
      <c r="LJ153" s="156"/>
      <c r="LK153" s="156"/>
      <c r="LL153" s="156"/>
      <c r="LM153" s="156"/>
      <c r="LN153" s="156"/>
      <c r="LO153" s="156"/>
      <c r="LP153" s="156"/>
      <c r="LQ153" s="28"/>
      <c r="LR153" s="28"/>
      <c r="LS153" s="28"/>
      <c r="LT153" s="28"/>
      <c r="LU153" s="28"/>
      <c r="LV153" s="28"/>
      <c r="LW153" s="28"/>
      <c r="LX153" s="28"/>
      <c r="LY153" s="2"/>
      <c r="LZ153" s="2"/>
    </row>
    <row r="154" spans="1:338" ht="3.75" customHeight="1" x14ac:dyDescent="0.15">
      <c r="A154" s="4"/>
      <c r="B154" s="4"/>
      <c r="C154" s="337"/>
      <c r="D154" s="337"/>
      <c r="E154" s="337"/>
      <c r="F154" s="337"/>
      <c r="G154" s="337"/>
      <c r="H154" s="337"/>
      <c r="I154" s="304"/>
      <c r="J154" s="304"/>
      <c r="K154" s="304"/>
      <c r="L154" s="304"/>
      <c r="M154" s="304"/>
      <c r="N154" s="304"/>
      <c r="O154" s="304"/>
      <c r="P154" s="304"/>
      <c r="Q154" s="304"/>
      <c r="R154" s="304"/>
      <c r="S154" s="304"/>
      <c r="T154" s="304"/>
      <c r="U154" s="304"/>
      <c r="V154" s="304"/>
      <c r="W154" s="304"/>
      <c r="X154" s="304"/>
      <c r="Y154" s="304"/>
      <c r="Z154" s="304"/>
      <c r="AA154" s="304"/>
      <c r="AB154" s="304"/>
      <c r="AC154" s="304"/>
      <c r="AD154" s="304"/>
      <c r="AE154" s="304"/>
      <c r="AF154" s="304"/>
      <c r="AG154" s="304"/>
      <c r="AH154" s="271"/>
      <c r="AI154" s="271"/>
      <c r="AJ154" s="271"/>
      <c r="AK154" s="271"/>
      <c r="AL154" s="271"/>
      <c r="AM154" s="271"/>
      <c r="AN154" s="271"/>
      <c r="AO154" s="271"/>
      <c r="AP154" s="271"/>
      <c r="AQ154" s="271"/>
      <c r="AR154" s="271"/>
      <c r="AS154" s="271"/>
      <c r="AT154" s="271"/>
      <c r="AU154" s="271"/>
      <c r="AV154" s="271"/>
      <c r="AW154" s="271"/>
      <c r="AX154" s="271"/>
      <c r="AY154" s="271"/>
      <c r="AZ154" s="271"/>
      <c r="BA154" s="271"/>
      <c r="BB154" s="271"/>
      <c r="BC154" s="271"/>
      <c r="BD154" s="271"/>
      <c r="BE154" s="271"/>
      <c r="BF154" s="271"/>
      <c r="BG154" s="304"/>
      <c r="BH154" s="304"/>
      <c r="BI154" s="304"/>
      <c r="BJ154" s="304"/>
      <c r="BK154" s="304"/>
      <c r="BL154" s="304"/>
      <c r="BM154" s="304"/>
      <c r="BN154" s="304"/>
      <c r="BO154" s="304"/>
      <c r="BP154" s="304"/>
      <c r="BQ154" s="304"/>
      <c r="BR154" s="304"/>
      <c r="BS154" s="306"/>
      <c r="BT154" s="306"/>
      <c r="BU154" s="306"/>
      <c r="BV154" s="306"/>
      <c r="BW154" s="306"/>
      <c r="BX154" s="306"/>
      <c r="BY154" s="306"/>
      <c r="BZ154" s="306"/>
      <c r="CA154" s="306"/>
      <c r="CB154" s="306"/>
      <c r="CC154" s="306"/>
      <c r="CD154" s="306"/>
      <c r="CE154" s="306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20"/>
      <c r="CS154" s="20"/>
      <c r="CT154" s="20"/>
      <c r="CU154" s="20"/>
      <c r="CV154" s="20"/>
      <c r="CW154" s="19"/>
      <c r="CX154" s="19"/>
      <c r="CY154" s="4"/>
      <c r="CZ154" s="4"/>
      <c r="DA154" s="3"/>
      <c r="DB154" s="3"/>
      <c r="DC154" s="156"/>
      <c r="DD154" s="156"/>
      <c r="DE154" s="156"/>
      <c r="DF154" s="156"/>
      <c r="DG154" s="156"/>
      <c r="DH154" s="156"/>
      <c r="DI154" s="156"/>
      <c r="DJ154" s="156"/>
      <c r="DK154" s="156"/>
      <c r="DL154" s="156"/>
      <c r="DM154" s="156"/>
      <c r="DN154" s="156"/>
      <c r="DO154" s="156"/>
      <c r="DP154" s="156"/>
      <c r="DQ154" s="156"/>
      <c r="DR154" s="156"/>
      <c r="DS154" s="156"/>
      <c r="DT154" s="156"/>
      <c r="DU154" s="156"/>
      <c r="DV154" s="156"/>
      <c r="DW154" s="156"/>
      <c r="DX154" s="156"/>
      <c r="DY154" s="156"/>
      <c r="DZ154" s="156"/>
      <c r="EA154" s="508"/>
      <c r="EB154" s="508"/>
      <c r="EC154" s="508"/>
      <c r="ED154" s="508"/>
      <c r="EE154" s="508"/>
      <c r="EF154" s="508"/>
      <c r="EG154" s="508"/>
      <c r="EH154" s="508"/>
      <c r="EI154" s="508"/>
      <c r="EJ154" s="508"/>
      <c r="EK154" s="508"/>
      <c r="EL154" s="508"/>
      <c r="EM154" s="508"/>
      <c r="EN154" s="508"/>
      <c r="EO154" s="508"/>
      <c r="EP154" s="508"/>
      <c r="EQ154" s="508"/>
      <c r="ER154" s="508"/>
      <c r="ES154" s="508"/>
      <c r="ET154" s="508"/>
      <c r="EU154" s="508"/>
      <c r="EV154" s="156"/>
      <c r="EW154" s="156"/>
      <c r="EX154" s="156"/>
      <c r="EY154" s="156"/>
      <c r="EZ154" s="156"/>
      <c r="FA154" s="156"/>
      <c r="FB154" s="156"/>
      <c r="FC154" s="156"/>
      <c r="FD154" s="156"/>
      <c r="FE154" s="156"/>
      <c r="FF154" s="156"/>
      <c r="FG154" s="156"/>
      <c r="FH154" s="156"/>
      <c r="FI154" s="156"/>
      <c r="FJ154" s="156"/>
      <c r="FK154" s="156"/>
      <c r="FL154" s="156"/>
      <c r="FM154" s="156"/>
      <c r="FN154" s="156"/>
      <c r="FO154" s="156"/>
      <c r="FP154" s="156"/>
      <c r="FQ154" s="156"/>
      <c r="FR154" s="156"/>
      <c r="FS154" s="156"/>
      <c r="FT154" s="156"/>
      <c r="FU154" s="156"/>
      <c r="FV154" s="156"/>
      <c r="FW154" s="156"/>
      <c r="FX154" s="156"/>
      <c r="FY154" s="156"/>
      <c r="FZ154" s="156"/>
      <c r="GA154" s="156"/>
      <c r="GB154" s="156"/>
      <c r="GC154" s="156"/>
      <c r="GD154" s="156"/>
      <c r="GE154" s="156"/>
      <c r="GF154" s="156"/>
      <c r="GG154" s="156"/>
      <c r="GH154" s="156"/>
      <c r="GI154" s="156"/>
      <c r="GJ154" s="156"/>
      <c r="GK154" s="156"/>
      <c r="GL154" s="156"/>
      <c r="GM154" s="156"/>
      <c r="GN154" s="156"/>
      <c r="GO154" s="156"/>
      <c r="GP154" s="156"/>
      <c r="GQ154" s="156"/>
      <c r="GR154" s="156"/>
      <c r="GS154" s="156"/>
      <c r="GT154" s="156"/>
      <c r="GU154" s="156"/>
      <c r="GV154" s="156"/>
      <c r="GW154" s="156"/>
      <c r="GX154" s="508"/>
      <c r="GY154" s="508"/>
      <c r="GZ154" s="508"/>
      <c r="HA154" s="508"/>
      <c r="HB154" s="508"/>
      <c r="HC154" s="508"/>
      <c r="HD154" s="508"/>
      <c r="HE154" s="508"/>
      <c r="HF154" s="508"/>
      <c r="HG154" s="508"/>
      <c r="HH154" s="508"/>
      <c r="HI154" s="508"/>
      <c r="HJ154" s="508"/>
      <c r="HK154" s="508"/>
      <c r="HL154" s="508"/>
      <c r="HM154" s="508"/>
      <c r="HN154" s="508"/>
      <c r="HO154" s="508"/>
      <c r="HP154" s="508"/>
      <c r="HQ154" s="508"/>
      <c r="HR154" s="508"/>
      <c r="HS154" s="156"/>
      <c r="HT154" s="156"/>
      <c r="HU154" s="156"/>
      <c r="HV154" s="156"/>
      <c r="HW154" s="156"/>
      <c r="HX154" s="156"/>
      <c r="HY154" s="156"/>
      <c r="HZ154" s="156"/>
      <c r="IA154" s="156"/>
      <c r="IB154" s="156"/>
      <c r="IC154" s="156"/>
      <c r="ID154" s="156"/>
      <c r="IE154" s="156"/>
      <c r="IF154" s="156"/>
      <c r="IG154" s="156"/>
      <c r="IH154" s="156"/>
      <c r="II154" s="156"/>
      <c r="IJ154" s="156"/>
      <c r="IK154" s="156"/>
      <c r="IL154" s="156"/>
      <c r="IM154" s="156"/>
      <c r="IN154" s="156"/>
      <c r="IO154" s="156"/>
      <c r="IP154" s="156"/>
      <c r="IQ154" s="156"/>
      <c r="IR154" s="156"/>
      <c r="IS154" s="156"/>
      <c r="IT154" s="156"/>
      <c r="IU154" s="156"/>
      <c r="IV154" s="156"/>
      <c r="IW154" s="156"/>
      <c r="IX154" s="156"/>
      <c r="IY154" s="156"/>
      <c r="IZ154" s="156"/>
      <c r="JA154" s="156"/>
      <c r="JB154" s="156"/>
      <c r="JC154" s="156"/>
      <c r="JD154" s="156"/>
      <c r="JE154" s="156"/>
      <c r="JF154" s="156"/>
      <c r="JG154" s="156"/>
      <c r="JH154" s="156"/>
      <c r="JI154" s="156"/>
      <c r="JJ154" s="156"/>
      <c r="JK154" s="156"/>
      <c r="JL154" s="156"/>
      <c r="JM154" s="156"/>
      <c r="JN154" s="156"/>
      <c r="JO154" s="156"/>
      <c r="JP154" s="156"/>
      <c r="JQ154" s="156"/>
      <c r="JR154" s="156"/>
      <c r="JS154" s="156"/>
      <c r="JT154" s="156"/>
      <c r="JU154" s="508"/>
      <c r="JV154" s="508"/>
      <c r="JW154" s="508"/>
      <c r="JX154" s="508"/>
      <c r="JY154" s="508"/>
      <c r="JZ154" s="508"/>
      <c r="KA154" s="508"/>
      <c r="KB154" s="508"/>
      <c r="KC154" s="508"/>
      <c r="KD154" s="508"/>
      <c r="KE154" s="508"/>
      <c r="KF154" s="508"/>
      <c r="KG154" s="508"/>
      <c r="KH154" s="508"/>
      <c r="KI154" s="508"/>
      <c r="KJ154" s="508"/>
      <c r="KK154" s="508"/>
      <c r="KL154" s="508"/>
      <c r="KM154" s="508"/>
      <c r="KN154" s="508"/>
      <c r="KO154" s="508"/>
      <c r="KP154" s="156"/>
      <c r="KQ154" s="156"/>
      <c r="KR154" s="156"/>
      <c r="KS154" s="156"/>
      <c r="KT154" s="156"/>
      <c r="KU154" s="156"/>
      <c r="KV154" s="156"/>
      <c r="KW154" s="156"/>
      <c r="KX154" s="156"/>
      <c r="KY154" s="156"/>
      <c r="KZ154" s="156"/>
      <c r="LA154" s="156"/>
      <c r="LB154" s="156"/>
      <c r="LC154" s="156"/>
      <c r="LD154" s="156"/>
      <c r="LE154" s="156"/>
      <c r="LF154" s="156"/>
      <c r="LG154" s="156"/>
      <c r="LH154" s="156"/>
      <c r="LI154" s="156"/>
      <c r="LJ154" s="156"/>
      <c r="LK154" s="156"/>
      <c r="LL154" s="156"/>
      <c r="LM154" s="156"/>
      <c r="LN154" s="156"/>
      <c r="LO154" s="156"/>
      <c r="LP154" s="156"/>
      <c r="LQ154" s="28"/>
      <c r="LR154" s="28"/>
      <c r="LS154" s="28"/>
      <c r="LT154" s="28"/>
      <c r="LU154" s="28"/>
      <c r="LV154" s="28"/>
      <c r="LW154" s="28"/>
      <c r="LX154" s="28"/>
      <c r="LY154" s="2"/>
      <c r="LZ154" s="2"/>
    </row>
    <row r="155" spans="1:338" ht="3.75" customHeight="1" x14ac:dyDescent="0.15">
      <c r="A155" s="4"/>
      <c r="B155" s="4"/>
      <c r="C155" s="337"/>
      <c r="D155" s="337"/>
      <c r="E155" s="337"/>
      <c r="F155" s="337"/>
      <c r="G155" s="337"/>
      <c r="H155" s="337"/>
      <c r="I155" s="304" t="s">
        <v>50</v>
      </c>
      <c r="J155" s="304"/>
      <c r="K155" s="304"/>
      <c r="L155" s="304"/>
      <c r="M155" s="304"/>
      <c r="N155" s="304"/>
      <c r="O155" s="304"/>
      <c r="P155" s="304"/>
      <c r="Q155" s="304"/>
      <c r="R155" s="304"/>
      <c r="S155" s="304"/>
      <c r="T155" s="304"/>
      <c r="U155" s="304"/>
      <c r="V155" s="304"/>
      <c r="W155" s="304"/>
      <c r="X155" s="304"/>
      <c r="Y155" s="304"/>
      <c r="Z155" s="304"/>
      <c r="AA155" s="304"/>
      <c r="AB155" s="304"/>
      <c r="AC155" s="304"/>
      <c r="AD155" s="304"/>
      <c r="AE155" s="304"/>
      <c r="AF155" s="304"/>
      <c r="AG155" s="304"/>
      <c r="AH155" s="271">
        <f ca="1">IF(BS149&lt;=5,AH149,IF(BS149=6,AH149+2,AH149+1))</f>
        <v>45747</v>
      </c>
      <c r="AI155" s="271"/>
      <c r="AJ155" s="271"/>
      <c r="AK155" s="271"/>
      <c r="AL155" s="271"/>
      <c r="AM155" s="271"/>
      <c r="AN155" s="271"/>
      <c r="AO155" s="271"/>
      <c r="AP155" s="271"/>
      <c r="AQ155" s="271"/>
      <c r="AR155" s="271"/>
      <c r="AS155" s="271"/>
      <c r="AT155" s="271"/>
      <c r="AU155" s="271"/>
      <c r="AV155" s="271"/>
      <c r="AW155" s="271"/>
      <c r="AX155" s="271"/>
      <c r="AY155" s="271"/>
      <c r="AZ155" s="271"/>
      <c r="BA155" s="271"/>
      <c r="BB155" s="271"/>
      <c r="BC155" s="271"/>
      <c r="BD155" s="271"/>
      <c r="BE155" s="271"/>
      <c r="BF155" s="271"/>
      <c r="BG155" s="304" t="s">
        <v>52</v>
      </c>
      <c r="BH155" s="304"/>
      <c r="BI155" s="304"/>
      <c r="BJ155" s="304"/>
      <c r="BK155" s="304"/>
      <c r="BL155" s="304"/>
      <c r="BM155" s="304"/>
      <c r="BN155" s="304"/>
      <c r="BO155" s="304"/>
      <c r="BP155" s="304"/>
      <c r="BQ155" s="304"/>
      <c r="BR155" s="304"/>
      <c r="BS155" s="307">
        <f ca="1">YEAR(AH155)</f>
        <v>2025</v>
      </c>
      <c r="BT155" s="307"/>
      <c r="BU155" s="307"/>
      <c r="BV155" s="307"/>
      <c r="BW155" s="307"/>
      <c r="BX155" s="307"/>
      <c r="BY155" s="307"/>
      <c r="BZ155" s="307"/>
      <c r="CA155" s="307"/>
      <c r="CB155" s="307"/>
      <c r="CC155" s="307"/>
      <c r="CD155" s="307"/>
      <c r="CE155" s="307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20"/>
      <c r="CS155" s="20"/>
      <c r="CT155" s="20"/>
      <c r="CU155" s="20"/>
      <c r="CV155" s="20"/>
      <c r="CW155" s="19"/>
      <c r="CX155" s="19"/>
      <c r="CY155" s="4"/>
      <c r="CZ155" s="4"/>
      <c r="DA155" s="3"/>
      <c r="DB155" s="3"/>
      <c r="DC155" s="156"/>
      <c r="DD155" s="156"/>
      <c r="DE155" s="156"/>
      <c r="DF155" s="156"/>
      <c r="DG155" s="156"/>
      <c r="DH155" s="156"/>
      <c r="DI155" s="157"/>
      <c r="DJ155" s="157"/>
      <c r="DK155" s="157"/>
      <c r="DL155" s="157"/>
      <c r="DM155" s="157"/>
      <c r="DN155" s="157"/>
      <c r="DO155" s="157"/>
      <c r="DP155" s="157"/>
      <c r="DQ155" s="157"/>
      <c r="DR155" s="157"/>
      <c r="DS155" s="157"/>
      <c r="DT155" s="157"/>
      <c r="DU155" s="157"/>
      <c r="DV155" s="157"/>
      <c r="DW155" s="157"/>
      <c r="DX155" s="157"/>
      <c r="DY155" s="157"/>
      <c r="DZ155" s="157"/>
      <c r="EA155" s="508"/>
      <c r="EB155" s="508"/>
      <c r="EC155" s="508"/>
      <c r="ED155" s="508"/>
      <c r="EE155" s="508"/>
      <c r="EF155" s="508"/>
      <c r="EG155" s="508"/>
      <c r="EH155" s="508"/>
      <c r="EI155" s="508"/>
      <c r="EJ155" s="508"/>
      <c r="EK155" s="508"/>
      <c r="EL155" s="508"/>
      <c r="EM155" s="508"/>
      <c r="EN155" s="508"/>
      <c r="EO155" s="508"/>
      <c r="EP155" s="508"/>
      <c r="EQ155" s="508"/>
      <c r="ER155" s="508"/>
      <c r="ES155" s="508"/>
      <c r="ET155" s="508"/>
      <c r="EU155" s="508"/>
      <c r="EV155" s="157"/>
      <c r="EW155" s="157"/>
      <c r="EX155" s="157"/>
      <c r="EY155" s="157"/>
      <c r="EZ155" s="157"/>
      <c r="FA155" s="157"/>
      <c r="FB155" s="157"/>
      <c r="FC155" s="157"/>
      <c r="FD155" s="157"/>
      <c r="FE155" s="157"/>
      <c r="FF155" s="157"/>
      <c r="FG155" s="157"/>
      <c r="FH155" s="157"/>
      <c r="FI155" s="157"/>
      <c r="FJ155" s="157"/>
      <c r="FK155" s="157"/>
      <c r="FL155" s="157"/>
      <c r="FM155" s="157"/>
      <c r="FN155" s="157"/>
      <c r="FO155" s="157"/>
      <c r="FP155" s="157"/>
      <c r="FQ155" s="157"/>
      <c r="FR155" s="157"/>
      <c r="FS155" s="157"/>
      <c r="FT155" s="157"/>
      <c r="FU155" s="157"/>
      <c r="FV155" s="157"/>
      <c r="FW155" s="157"/>
      <c r="FX155" s="157"/>
      <c r="FY155" s="157"/>
      <c r="FZ155" s="156"/>
      <c r="GA155" s="156"/>
      <c r="GB155" s="156"/>
      <c r="GC155" s="156"/>
      <c r="GD155" s="156"/>
      <c r="GE155" s="156"/>
      <c r="GF155" s="157"/>
      <c r="GG155" s="157"/>
      <c r="GH155" s="157"/>
      <c r="GI155" s="157"/>
      <c r="GJ155" s="157"/>
      <c r="GK155" s="157"/>
      <c r="GL155" s="157"/>
      <c r="GM155" s="157"/>
      <c r="GN155" s="157"/>
      <c r="GO155" s="157"/>
      <c r="GP155" s="157"/>
      <c r="GQ155" s="157"/>
      <c r="GR155" s="157"/>
      <c r="GS155" s="157"/>
      <c r="GT155" s="157"/>
      <c r="GU155" s="157"/>
      <c r="GV155" s="157"/>
      <c r="GW155" s="157"/>
      <c r="GX155" s="508"/>
      <c r="GY155" s="508"/>
      <c r="GZ155" s="508"/>
      <c r="HA155" s="508"/>
      <c r="HB155" s="508"/>
      <c r="HC155" s="508"/>
      <c r="HD155" s="508"/>
      <c r="HE155" s="508"/>
      <c r="HF155" s="508"/>
      <c r="HG155" s="508"/>
      <c r="HH155" s="508"/>
      <c r="HI155" s="508"/>
      <c r="HJ155" s="508"/>
      <c r="HK155" s="508"/>
      <c r="HL155" s="508"/>
      <c r="HM155" s="508"/>
      <c r="HN155" s="508"/>
      <c r="HO155" s="508"/>
      <c r="HP155" s="508"/>
      <c r="HQ155" s="508"/>
      <c r="HR155" s="508"/>
      <c r="HS155" s="157"/>
      <c r="HT155" s="157"/>
      <c r="HU155" s="157"/>
      <c r="HV155" s="157"/>
      <c r="HW155" s="157"/>
      <c r="HX155" s="157"/>
      <c r="HY155" s="157"/>
      <c r="HZ155" s="157"/>
      <c r="IA155" s="157"/>
      <c r="IB155" s="157"/>
      <c r="IC155" s="157"/>
      <c r="ID155" s="157"/>
      <c r="IE155" s="157"/>
      <c r="IF155" s="157"/>
      <c r="IG155" s="157"/>
      <c r="IH155" s="157"/>
      <c r="II155" s="157"/>
      <c r="IJ155" s="157"/>
      <c r="IK155" s="157"/>
      <c r="IL155" s="157"/>
      <c r="IM155" s="157"/>
      <c r="IN155" s="157"/>
      <c r="IO155" s="157"/>
      <c r="IP155" s="157"/>
      <c r="IQ155" s="157"/>
      <c r="IR155" s="157"/>
      <c r="IS155" s="157"/>
      <c r="IT155" s="157"/>
      <c r="IU155" s="157"/>
      <c r="IV155" s="157"/>
      <c r="IW155" s="156"/>
      <c r="IX155" s="156"/>
      <c r="IY155" s="156"/>
      <c r="IZ155" s="156"/>
      <c r="JA155" s="156"/>
      <c r="JB155" s="156"/>
      <c r="JC155" s="157"/>
      <c r="JD155" s="157"/>
      <c r="JE155" s="157"/>
      <c r="JF155" s="157"/>
      <c r="JG155" s="157"/>
      <c r="JH155" s="157"/>
      <c r="JI155" s="157"/>
      <c r="JJ155" s="157"/>
      <c r="JK155" s="157"/>
      <c r="JL155" s="157"/>
      <c r="JM155" s="157"/>
      <c r="JN155" s="157"/>
      <c r="JO155" s="157"/>
      <c r="JP155" s="157"/>
      <c r="JQ155" s="157"/>
      <c r="JR155" s="157"/>
      <c r="JS155" s="157"/>
      <c r="JT155" s="157"/>
      <c r="JU155" s="508"/>
      <c r="JV155" s="508"/>
      <c r="JW155" s="508"/>
      <c r="JX155" s="508"/>
      <c r="JY155" s="508"/>
      <c r="JZ155" s="508"/>
      <c r="KA155" s="508"/>
      <c r="KB155" s="508"/>
      <c r="KC155" s="508"/>
      <c r="KD155" s="508"/>
      <c r="KE155" s="508"/>
      <c r="KF155" s="508"/>
      <c r="KG155" s="508"/>
      <c r="KH155" s="508"/>
      <c r="KI155" s="508"/>
      <c r="KJ155" s="508"/>
      <c r="KK155" s="508"/>
      <c r="KL155" s="508"/>
      <c r="KM155" s="508"/>
      <c r="KN155" s="508"/>
      <c r="KO155" s="508"/>
      <c r="KP155" s="157"/>
      <c r="KQ155" s="157"/>
      <c r="KR155" s="157"/>
      <c r="KS155" s="157"/>
      <c r="KT155" s="157"/>
      <c r="KU155" s="157"/>
      <c r="KV155" s="157"/>
      <c r="KW155" s="157"/>
      <c r="KX155" s="157"/>
      <c r="KY155" s="157"/>
      <c r="KZ155" s="157"/>
      <c r="LA155" s="157"/>
      <c r="LB155" s="157"/>
      <c r="LC155" s="157"/>
      <c r="LD155" s="157"/>
      <c r="LE155" s="157"/>
      <c r="LF155" s="157"/>
      <c r="LG155" s="157"/>
      <c r="LH155" s="157"/>
      <c r="LI155" s="157"/>
      <c r="LJ155" s="157"/>
      <c r="LK155" s="157"/>
      <c r="LL155" s="157"/>
      <c r="LM155" s="157"/>
      <c r="LN155" s="157"/>
      <c r="LO155" s="157"/>
      <c r="LP155" s="157"/>
      <c r="LQ155" s="28"/>
      <c r="LR155" s="28"/>
      <c r="LS155" s="28"/>
      <c r="LT155" s="28"/>
      <c r="LU155" s="28"/>
      <c r="LV155" s="28"/>
      <c r="LW155" s="28"/>
      <c r="LX155" s="28"/>
      <c r="LY155" s="2"/>
      <c r="LZ155" s="2"/>
    </row>
    <row r="156" spans="1:338" ht="3.75" customHeight="1" x14ac:dyDescent="0.15">
      <c r="A156" s="4"/>
      <c r="B156" s="4"/>
      <c r="C156" s="337"/>
      <c r="D156" s="337"/>
      <c r="E156" s="337"/>
      <c r="F156" s="337"/>
      <c r="G156" s="337"/>
      <c r="H156" s="337"/>
      <c r="I156" s="304"/>
      <c r="J156" s="304"/>
      <c r="K156" s="304"/>
      <c r="L156" s="304"/>
      <c r="M156" s="304"/>
      <c r="N156" s="304"/>
      <c r="O156" s="304"/>
      <c r="P156" s="304"/>
      <c r="Q156" s="304"/>
      <c r="R156" s="304"/>
      <c r="S156" s="304"/>
      <c r="T156" s="304"/>
      <c r="U156" s="304"/>
      <c r="V156" s="304"/>
      <c r="W156" s="304"/>
      <c r="X156" s="304"/>
      <c r="Y156" s="304"/>
      <c r="Z156" s="304"/>
      <c r="AA156" s="304"/>
      <c r="AB156" s="304"/>
      <c r="AC156" s="304"/>
      <c r="AD156" s="304"/>
      <c r="AE156" s="304"/>
      <c r="AF156" s="304"/>
      <c r="AG156" s="304"/>
      <c r="AH156" s="271"/>
      <c r="AI156" s="271"/>
      <c r="AJ156" s="271"/>
      <c r="AK156" s="271"/>
      <c r="AL156" s="271"/>
      <c r="AM156" s="271"/>
      <c r="AN156" s="271"/>
      <c r="AO156" s="271"/>
      <c r="AP156" s="271"/>
      <c r="AQ156" s="271"/>
      <c r="AR156" s="271"/>
      <c r="AS156" s="271"/>
      <c r="AT156" s="271"/>
      <c r="AU156" s="271"/>
      <c r="AV156" s="271"/>
      <c r="AW156" s="271"/>
      <c r="AX156" s="271"/>
      <c r="AY156" s="271"/>
      <c r="AZ156" s="271"/>
      <c r="BA156" s="271"/>
      <c r="BB156" s="271"/>
      <c r="BC156" s="271"/>
      <c r="BD156" s="271"/>
      <c r="BE156" s="271"/>
      <c r="BF156" s="271"/>
      <c r="BG156" s="304"/>
      <c r="BH156" s="304"/>
      <c r="BI156" s="304"/>
      <c r="BJ156" s="304"/>
      <c r="BK156" s="304"/>
      <c r="BL156" s="304"/>
      <c r="BM156" s="304"/>
      <c r="BN156" s="304"/>
      <c r="BO156" s="304"/>
      <c r="BP156" s="304"/>
      <c r="BQ156" s="304"/>
      <c r="BR156" s="304"/>
      <c r="BS156" s="307"/>
      <c r="BT156" s="307"/>
      <c r="BU156" s="307"/>
      <c r="BV156" s="307"/>
      <c r="BW156" s="307"/>
      <c r="BX156" s="307"/>
      <c r="BY156" s="307"/>
      <c r="BZ156" s="307"/>
      <c r="CA156" s="307"/>
      <c r="CB156" s="307"/>
      <c r="CC156" s="307"/>
      <c r="CD156" s="307"/>
      <c r="CE156" s="307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20"/>
      <c r="CS156" s="20"/>
      <c r="CT156" s="20"/>
      <c r="CU156" s="20"/>
      <c r="CV156" s="20"/>
      <c r="CW156" s="19"/>
      <c r="CX156" s="19"/>
      <c r="CY156" s="4"/>
      <c r="CZ156" s="4"/>
      <c r="DA156" s="3"/>
      <c r="DB156" s="3"/>
      <c r="DC156" s="156"/>
      <c r="DD156" s="156"/>
      <c r="DE156" s="156"/>
      <c r="DF156" s="156"/>
      <c r="DG156" s="156"/>
      <c r="DH156" s="156"/>
      <c r="DI156" s="157"/>
      <c r="DJ156" s="157"/>
      <c r="DK156" s="157"/>
      <c r="DL156" s="157"/>
      <c r="DM156" s="157"/>
      <c r="DN156" s="157"/>
      <c r="DO156" s="157"/>
      <c r="DP156" s="157"/>
      <c r="DQ156" s="157"/>
      <c r="DR156" s="157"/>
      <c r="DS156" s="157"/>
      <c r="DT156" s="157"/>
      <c r="DU156" s="157"/>
      <c r="DV156" s="157"/>
      <c r="DW156" s="157"/>
      <c r="DX156" s="157"/>
      <c r="DY156" s="157"/>
      <c r="DZ156" s="157"/>
      <c r="EA156" s="157"/>
      <c r="EB156" s="157"/>
      <c r="EC156" s="157"/>
      <c r="ED156" s="157"/>
      <c r="EE156" s="157"/>
      <c r="EF156" s="157"/>
      <c r="EG156" s="157"/>
      <c r="EH156" s="157"/>
      <c r="EI156" s="157"/>
      <c r="EJ156" s="157"/>
      <c r="EK156" s="157"/>
      <c r="EL156" s="157"/>
      <c r="EM156" s="157"/>
      <c r="EN156" s="157"/>
      <c r="EO156" s="157"/>
      <c r="EP156" s="157"/>
      <c r="EQ156" s="157"/>
      <c r="ER156" s="157"/>
      <c r="ES156" s="157"/>
      <c r="ET156" s="157"/>
      <c r="EU156" s="157"/>
      <c r="EV156" s="157"/>
      <c r="EW156" s="157"/>
      <c r="EX156" s="157"/>
      <c r="EY156" s="157"/>
      <c r="EZ156" s="157"/>
      <c r="FA156" s="157"/>
      <c r="FB156" s="157"/>
      <c r="FC156" s="157"/>
      <c r="FD156" s="157"/>
      <c r="FE156" s="157"/>
      <c r="FF156" s="157"/>
      <c r="FG156" s="157"/>
      <c r="FH156" s="157"/>
      <c r="FI156" s="157"/>
      <c r="FJ156" s="157"/>
      <c r="FK156" s="157"/>
      <c r="FL156" s="157"/>
      <c r="FM156" s="157"/>
      <c r="FN156" s="157"/>
      <c r="FO156" s="157"/>
      <c r="FP156" s="157"/>
      <c r="FQ156" s="157"/>
      <c r="FR156" s="157"/>
      <c r="FS156" s="157"/>
      <c r="FT156" s="157"/>
      <c r="FU156" s="157"/>
      <c r="FV156" s="157"/>
      <c r="FW156" s="157"/>
      <c r="FX156" s="157"/>
      <c r="FY156" s="157"/>
      <c r="FZ156" s="156"/>
      <c r="GA156" s="156"/>
      <c r="GB156" s="156"/>
      <c r="GC156" s="156"/>
      <c r="GD156" s="156"/>
      <c r="GE156" s="156"/>
      <c r="GF156" s="157"/>
      <c r="GG156" s="157"/>
      <c r="GH156" s="157"/>
      <c r="GI156" s="157"/>
      <c r="GJ156" s="157"/>
      <c r="GK156" s="157"/>
      <c r="GL156" s="157"/>
      <c r="GM156" s="157"/>
      <c r="GN156" s="157"/>
      <c r="GO156" s="157"/>
      <c r="GP156" s="157"/>
      <c r="GQ156" s="157"/>
      <c r="GR156" s="157"/>
      <c r="GS156" s="157"/>
      <c r="GT156" s="157"/>
      <c r="GU156" s="157"/>
      <c r="GV156" s="157"/>
      <c r="GW156" s="157"/>
      <c r="GX156" s="157"/>
      <c r="GY156" s="157"/>
      <c r="GZ156" s="157"/>
      <c r="HA156" s="157"/>
      <c r="HB156" s="157"/>
      <c r="HC156" s="157"/>
      <c r="HD156" s="157"/>
      <c r="HE156" s="157"/>
      <c r="HF156" s="157"/>
      <c r="HG156" s="157"/>
      <c r="HH156" s="157"/>
      <c r="HI156" s="157"/>
      <c r="HJ156" s="157"/>
      <c r="HK156" s="157"/>
      <c r="HL156" s="157"/>
      <c r="HM156" s="157"/>
      <c r="HN156" s="157"/>
      <c r="HO156" s="157"/>
      <c r="HP156" s="157"/>
      <c r="HQ156" s="157"/>
      <c r="HR156" s="157"/>
      <c r="HS156" s="157"/>
      <c r="HT156" s="157"/>
      <c r="HU156" s="157"/>
      <c r="HV156" s="157"/>
      <c r="HW156" s="157"/>
      <c r="HX156" s="157"/>
      <c r="HY156" s="157"/>
      <c r="HZ156" s="157"/>
      <c r="IA156" s="157"/>
      <c r="IB156" s="157"/>
      <c r="IC156" s="157"/>
      <c r="ID156" s="157"/>
      <c r="IE156" s="157"/>
      <c r="IF156" s="157"/>
      <c r="IG156" s="157"/>
      <c r="IH156" s="157"/>
      <c r="II156" s="157"/>
      <c r="IJ156" s="157"/>
      <c r="IK156" s="157"/>
      <c r="IL156" s="157"/>
      <c r="IM156" s="157"/>
      <c r="IN156" s="157"/>
      <c r="IO156" s="157"/>
      <c r="IP156" s="157"/>
      <c r="IQ156" s="157"/>
      <c r="IR156" s="157"/>
      <c r="IS156" s="157"/>
      <c r="IT156" s="157"/>
      <c r="IU156" s="157"/>
      <c r="IV156" s="157"/>
      <c r="IW156" s="156"/>
      <c r="IX156" s="156"/>
      <c r="IY156" s="156"/>
      <c r="IZ156" s="156"/>
      <c r="JA156" s="156"/>
      <c r="JB156" s="156"/>
      <c r="JC156" s="157"/>
      <c r="JD156" s="157"/>
      <c r="JE156" s="157"/>
      <c r="JF156" s="157"/>
      <c r="JG156" s="157"/>
      <c r="JH156" s="157"/>
      <c r="JI156" s="157"/>
      <c r="JJ156" s="157"/>
      <c r="JK156" s="157"/>
      <c r="JL156" s="157"/>
      <c r="JM156" s="157"/>
      <c r="JN156" s="157"/>
      <c r="JO156" s="157"/>
      <c r="JP156" s="157"/>
      <c r="JQ156" s="157"/>
      <c r="JR156" s="157"/>
      <c r="JS156" s="157"/>
      <c r="JT156" s="157"/>
      <c r="JU156" s="157"/>
      <c r="JV156" s="157"/>
      <c r="JW156" s="157"/>
      <c r="JX156" s="157"/>
      <c r="JY156" s="157"/>
      <c r="JZ156" s="157"/>
      <c r="KA156" s="157"/>
      <c r="KB156" s="157"/>
      <c r="KC156" s="157"/>
      <c r="KD156" s="157"/>
      <c r="KE156" s="157"/>
      <c r="KF156" s="157"/>
      <c r="KG156" s="157"/>
      <c r="KH156" s="157"/>
      <c r="KI156" s="157"/>
      <c r="KJ156" s="157"/>
      <c r="KK156" s="157"/>
      <c r="KL156" s="157"/>
      <c r="KM156" s="157"/>
      <c r="KN156" s="157"/>
      <c r="KO156" s="157"/>
      <c r="KP156" s="157"/>
      <c r="KQ156" s="157"/>
      <c r="KR156" s="157"/>
      <c r="KS156" s="157"/>
      <c r="KT156" s="157"/>
      <c r="KU156" s="157"/>
      <c r="KV156" s="157"/>
      <c r="KW156" s="157"/>
      <c r="KX156" s="157"/>
      <c r="KY156" s="157"/>
      <c r="KZ156" s="157"/>
      <c r="LA156" s="157"/>
      <c r="LB156" s="157"/>
      <c r="LC156" s="157"/>
      <c r="LD156" s="157"/>
      <c r="LE156" s="157"/>
      <c r="LF156" s="157"/>
      <c r="LG156" s="157"/>
      <c r="LH156" s="157"/>
      <c r="LI156" s="157"/>
      <c r="LJ156" s="157"/>
      <c r="LK156" s="157"/>
      <c r="LL156" s="157"/>
      <c r="LM156" s="157"/>
      <c r="LN156" s="157"/>
      <c r="LO156" s="157"/>
      <c r="LP156" s="157"/>
      <c r="LQ156" s="28"/>
      <c r="LR156" s="28"/>
      <c r="LS156" s="28"/>
      <c r="LT156" s="28"/>
      <c r="LU156" s="28"/>
      <c r="LV156" s="28"/>
      <c r="LW156" s="28"/>
      <c r="LX156" s="28"/>
      <c r="LY156" s="2"/>
      <c r="LZ156" s="2"/>
    </row>
    <row r="157" spans="1:338" ht="3.75" customHeight="1" x14ac:dyDescent="0.15">
      <c r="A157" s="4"/>
      <c r="B157" s="4"/>
      <c r="C157" s="337"/>
      <c r="D157" s="337"/>
      <c r="E157" s="337"/>
      <c r="F157" s="337"/>
      <c r="G157" s="337"/>
      <c r="H157" s="337"/>
      <c r="I157" s="304"/>
      <c r="J157" s="304"/>
      <c r="K157" s="304"/>
      <c r="L157" s="304"/>
      <c r="M157" s="304"/>
      <c r="N157" s="304"/>
      <c r="O157" s="304"/>
      <c r="P157" s="304"/>
      <c r="Q157" s="304"/>
      <c r="R157" s="304"/>
      <c r="S157" s="304"/>
      <c r="T157" s="304"/>
      <c r="U157" s="304"/>
      <c r="V157" s="304"/>
      <c r="W157" s="304"/>
      <c r="X157" s="304"/>
      <c r="Y157" s="304"/>
      <c r="Z157" s="304"/>
      <c r="AA157" s="304"/>
      <c r="AB157" s="304"/>
      <c r="AC157" s="304"/>
      <c r="AD157" s="304"/>
      <c r="AE157" s="304"/>
      <c r="AF157" s="304"/>
      <c r="AG157" s="304"/>
      <c r="AH157" s="271"/>
      <c r="AI157" s="271"/>
      <c r="AJ157" s="271"/>
      <c r="AK157" s="271"/>
      <c r="AL157" s="271"/>
      <c r="AM157" s="271"/>
      <c r="AN157" s="271"/>
      <c r="AO157" s="271"/>
      <c r="AP157" s="271"/>
      <c r="AQ157" s="271"/>
      <c r="AR157" s="271"/>
      <c r="AS157" s="271"/>
      <c r="AT157" s="271"/>
      <c r="AU157" s="271"/>
      <c r="AV157" s="271"/>
      <c r="AW157" s="271"/>
      <c r="AX157" s="271"/>
      <c r="AY157" s="271"/>
      <c r="AZ157" s="271"/>
      <c r="BA157" s="271"/>
      <c r="BB157" s="271"/>
      <c r="BC157" s="271"/>
      <c r="BD157" s="271"/>
      <c r="BE157" s="271"/>
      <c r="BF157" s="271"/>
      <c r="BG157" s="304"/>
      <c r="BH157" s="304"/>
      <c r="BI157" s="304"/>
      <c r="BJ157" s="304"/>
      <c r="BK157" s="304"/>
      <c r="BL157" s="304"/>
      <c r="BM157" s="304"/>
      <c r="BN157" s="304"/>
      <c r="BO157" s="304"/>
      <c r="BP157" s="304"/>
      <c r="BQ157" s="304"/>
      <c r="BR157" s="304"/>
      <c r="BS157" s="307"/>
      <c r="BT157" s="307"/>
      <c r="BU157" s="307"/>
      <c r="BV157" s="307"/>
      <c r="BW157" s="307"/>
      <c r="BX157" s="307"/>
      <c r="BY157" s="307"/>
      <c r="BZ157" s="307"/>
      <c r="CA157" s="307"/>
      <c r="CB157" s="307"/>
      <c r="CC157" s="307"/>
      <c r="CD157" s="307"/>
      <c r="CE157" s="307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20"/>
      <c r="CS157" s="20"/>
      <c r="CT157" s="20"/>
      <c r="CU157" s="20"/>
      <c r="CV157" s="20"/>
      <c r="CW157" s="19"/>
      <c r="CX157" s="19"/>
      <c r="CY157" s="4"/>
      <c r="CZ157" s="4"/>
      <c r="DA157" s="3"/>
      <c r="DB157" s="3"/>
      <c r="DC157" s="156"/>
      <c r="DD157" s="486" t="s">
        <v>98</v>
      </c>
      <c r="DE157" s="486"/>
      <c r="DF157" s="486"/>
      <c r="DG157" s="486"/>
      <c r="DH157" s="486"/>
      <c r="DI157" s="486"/>
      <c r="DJ157" s="486"/>
      <c r="DK157" s="486"/>
      <c r="DL157" s="486"/>
      <c r="DM157" s="486"/>
      <c r="DN157" s="486"/>
      <c r="DO157" s="486"/>
      <c r="DP157" s="486"/>
      <c r="DQ157" s="486"/>
      <c r="DR157" s="486"/>
      <c r="DS157" s="486"/>
      <c r="DT157" s="486"/>
      <c r="DU157" s="486"/>
      <c r="DV157" s="486"/>
      <c r="DW157" s="486"/>
      <c r="DX157" s="486"/>
      <c r="DY157" s="486"/>
      <c r="DZ157" s="486"/>
      <c r="EA157" s="486"/>
      <c r="EB157" s="486"/>
      <c r="EC157" s="486"/>
      <c r="ED157" s="486"/>
      <c r="EE157" s="486"/>
      <c r="EF157" s="486"/>
      <c r="EG157" s="486"/>
      <c r="EH157" s="486"/>
      <c r="EI157" s="486"/>
      <c r="EJ157" s="486"/>
      <c r="EK157" s="486"/>
      <c r="EL157" s="486"/>
      <c r="EM157" s="486"/>
      <c r="EN157" s="486"/>
      <c r="EO157" s="486"/>
      <c r="EP157" s="486"/>
      <c r="EQ157" s="486"/>
      <c r="ER157" s="486"/>
      <c r="ES157" s="486"/>
      <c r="ET157" s="486"/>
      <c r="EU157" s="486"/>
      <c r="EV157" s="486"/>
      <c r="EW157" s="486"/>
      <c r="EX157" s="486"/>
      <c r="EY157" s="486"/>
      <c r="EZ157" s="486"/>
      <c r="FA157" s="486"/>
      <c r="FB157" s="486"/>
      <c r="FC157" s="486"/>
      <c r="FD157" s="486"/>
      <c r="FE157" s="486"/>
      <c r="FF157" s="486"/>
      <c r="FG157" s="486"/>
      <c r="FH157" s="486"/>
      <c r="FI157" s="486"/>
      <c r="FJ157" s="486"/>
      <c r="FK157" s="486"/>
      <c r="FL157" s="486"/>
      <c r="FM157" s="486"/>
      <c r="FN157" s="486"/>
      <c r="FO157" s="486"/>
      <c r="FP157" s="486"/>
      <c r="FQ157" s="486"/>
      <c r="FR157" s="486"/>
      <c r="FS157" s="486"/>
      <c r="FT157" s="486"/>
      <c r="FU157" s="486"/>
      <c r="FV157" s="486"/>
      <c r="FW157" s="486"/>
      <c r="FX157" s="486"/>
      <c r="FY157" s="486"/>
      <c r="FZ157" s="486"/>
      <c r="GA157" s="486"/>
      <c r="GB157" s="486"/>
      <c r="GC157" s="486"/>
      <c r="GD157" s="486"/>
      <c r="GE157" s="486"/>
      <c r="GF157" s="486"/>
      <c r="GG157" s="486"/>
      <c r="GH157" s="486"/>
      <c r="GI157" s="486"/>
      <c r="GJ157" s="486"/>
      <c r="GK157" s="486"/>
      <c r="GL157" s="486"/>
      <c r="GM157" s="486"/>
      <c r="GN157" s="486"/>
      <c r="GO157" s="486"/>
      <c r="GP157" s="486"/>
      <c r="GQ157" s="486"/>
      <c r="GR157" s="486"/>
      <c r="GS157" s="486"/>
      <c r="GT157" s="486"/>
      <c r="GU157" s="486"/>
      <c r="GV157" s="486"/>
      <c r="GW157" s="486"/>
      <c r="GX157" s="486"/>
      <c r="GY157" s="486"/>
      <c r="GZ157" s="486"/>
      <c r="HA157" s="486"/>
      <c r="HB157" s="486"/>
      <c r="HC157" s="486"/>
      <c r="HD157" s="486"/>
      <c r="HE157" s="486"/>
      <c r="HF157" s="486"/>
      <c r="HG157" s="486"/>
      <c r="HH157" s="486"/>
      <c r="HI157" s="486"/>
      <c r="HJ157" s="486"/>
      <c r="HK157" s="486"/>
      <c r="HL157" s="486"/>
      <c r="HM157" s="486"/>
      <c r="HN157" s="486"/>
      <c r="HO157" s="486"/>
      <c r="HP157" s="486"/>
      <c r="HQ157" s="486"/>
      <c r="HR157" s="486"/>
      <c r="HS157" s="486"/>
      <c r="HT157" s="486"/>
      <c r="HU157" s="486"/>
      <c r="HV157" s="486"/>
      <c r="HW157" s="486"/>
      <c r="HX157" s="486"/>
      <c r="HY157" s="486"/>
      <c r="HZ157" s="486"/>
      <c r="IA157" s="486"/>
      <c r="IB157" s="486"/>
      <c r="IC157" s="486"/>
      <c r="ID157" s="486"/>
      <c r="IE157" s="486"/>
      <c r="IF157" s="486"/>
      <c r="IG157" s="486"/>
      <c r="IH157" s="486"/>
      <c r="II157" s="486"/>
      <c r="IJ157" s="486"/>
      <c r="IK157" s="486"/>
      <c r="IL157" s="486"/>
      <c r="IM157" s="486"/>
      <c r="IN157" s="486"/>
      <c r="IO157" s="486"/>
      <c r="IP157" s="486"/>
      <c r="IQ157" s="486"/>
      <c r="IR157" s="486"/>
      <c r="IS157" s="486"/>
      <c r="IT157" s="486"/>
      <c r="IU157" s="486"/>
      <c r="IV157" s="486"/>
      <c r="IW157" s="486"/>
      <c r="IX157" s="486"/>
      <c r="IY157" s="486"/>
      <c r="IZ157" s="486"/>
      <c r="JA157" s="486"/>
      <c r="JB157" s="486"/>
      <c r="JC157" s="486"/>
      <c r="JD157" s="486"/>
      <c r="JE157" s="486"/>
      <c r="JF157" s="486"/>
      <c r="JG157" s="486"/>
      <c r="JH157" s="486"/>
      <c r="JI157" s="486"/>
      <c r="JJ157" s="486"/>
      <c r="JK157" s="486"/>
      <c r="JL157" s="486"/>
      <c r="JM157" s="486"/>
      <c r="JN157" s="486"/>
      <c r="JO157" s="486"/>
      <c r="JP157" s="486"/>
      <c r="JQ157" s="486"/>
      <c r="JR157" s="486"/>
      <c r="JS157" s="486"/>
      <c r="JT157" s="486"/>
      <c r="JU157" s="158"/>
      <c r="JV157" s="158"/>
      <c r="JW157" s="158"/>
      <c r="JX157" s="158"/>
      <c r="JY157" s="158"/>
      <c r="JZ157" s="158"/>
      <c r="KA157" s="158"/>
      <c r="KB157" s="158"/>
      <c r="KC157" s="158"/>
      <c r="KD157" s="158"/>
      <c r="KH157" s="527" t="s">
        <v>104</v>
      </c>
      <c r="KI157" s="534"/>
      <c r="KJ157" s="534"/>
      <c r="KK157" s="534"/>
      <c r="KL157" s="534"/>
      <c r="KM157" s="534"/>
      <c r="KN157" s="534"/>
      <c r="KO157" s="534"/>
      <c r="KP157" s="534"/>
      <c r="KQ157" s="534"/>
      <c r="KR157" s="534"/>
      <c r="KS157" s="534"/>
      <c r="KT157" s="534"/>
      <c r="KU157" s="534"/>
      <c r="KV157" s="534"/>
      <c r="KW157" s="534"/>
      <c r="KX157" s="534"/>
      <c r="KY157" s="534"/>
      <c r="KZ157" s="534"/>
      <c r="LA157" s="534"/>
      <c r="LB157" s="534"/>
      <c r="LC157" s="534"/>
      <c r="LD157" s="534"/>
      <c r="LE157" s="534"/>
      <c r="LF157" s="534"/>
      <c r="LG157" s="534"/>
      <c r="LH157" s="534"/>
      <c r="LI157" s="534"/>
      <c r="LJ157" s="534"/>
      <c r="LK157" s="534"/>
      <c r="LL157" s="534"/>
      <c r="LM157" s="534"/>
      <c r="LN157" s="534"/>
      <c r="LO157" s="534"/>
      <c r="LP157" s="535"/>
      <c r="LQ157" s="30"/>
      <c r="LR157" s="30"/>
      <c r="LS157" s="30"/>
      <c r="LT157" s="30"/>
      <c r="LU157" s="30"/>
      <c r="LV157" s="30"/>
      <c r="LW157" s="30"/>
      <c r="LX157" s="28"/>
      <c r="LY157" s="2"/>
      <c r="LZ157" s="2"/>
    </row>
    <row r="158" spans="1:338" ht="3.75" customHeight="1" x14ac:dyDescent="0.15">
      <c r="A158" s="4"/>
      <c r="B158" s="4"/>
      <c r="C158" s="337"/>
      <c r="D158" s="337"/>
      <c r="E158" s="337"/>
      <c r="F158" s="337"/>
      <c r="G158" s="337"/>
      <c r="H158" s="337"/>
      <c r="I158" s="304"/>
      <c r="J158" s="304"/>
      <c r="K158" s="304"/>
      <c r="L158" s="304"/>
      <c r="M158" s="304"/>
      <c r="N158" s="304"/>
      <c r="O158" s="304"/>
      <c r="P158" s="304"/>
      <c r="Q158" s="304"/>
      <c r="R158" s="304"/>
      <c r="S158" s="304"/>
      <c r="T158" s="304"/>
      <c r="U158" s="304"/>
      <c r="V158" s="304"/>
      <c r="W158" s="304"/>
      <c r="X158" s="304"/>
      <c r="Y158" s="304"/>
      <c r="Z158" s="304"/>
      <c r="AA158" s="304"/>
      <c r="AB158" s="304"/>
      <c r="AC158" s="304"/>
      <c r="AD158" s="304"/>
      <c r="AE158" s="304"/>
      <c r="AF158" s="304"/>
      <c r="AG158" s="304"/>
      <c r="AH158" s="271"/>
      <c r="AI158" s="271"/>
      <c r="AJ158" s="271"/>
      <c r="AK158" s="271"/>
      <c r="AL158" s="271"/>
      <c r="AM158" s="271"/>
      <c r="AN158" s="271"/>
      <c r="AO158" s="271"/>
      <c r="AP158" s="271"/>
      <c r="AQ158" s="271"/>
      <c r="AR158" s="271"/>
      <c r="AS158" s="271"/>
      <c r="AT158" s="271"/>
      <c r="AU158" s="271"/>
      <c r="AV158" s="271"/>
      <c r="AW158" s="271"/>
      <c r="AX158" s="271"/>
      <c r="AY158" s="271"/>
      <c r="AZ158" s="271"/>
      <c r="BA158" s="271"/>
      <c r="BB158" s="271"/>
      <c r="BC158" s="271"/>
      <c r="BD158" s="271"/>
      <c r="BE158" s="271"/>
      <c r="BF158" s="271"/>
      <c r="BG158" s="304"/>
      <c r="BH158" s="304"/>
      <c r="BI158" s="304"/>
      <c r="BJ158" s="304"/>
      <c r="BK158" s="304"/>
      <c r="BL158" s="304"/>
      <c r="BM158" s="304"/>
      <c r="BN158" s="304"/>
      <c r="BO158" s="304"/>
      <c r="BP158" s="304"/>
      <c r="BQ158" s="304"/>
      <c r="BR158" s="304"/>
      <c r="BS158" s="307"/>
      <c r="BT158" s="307"/>
      <c r="BU158" s="307"/>
      <c r="BV158" s="307"/>
      <c r="BW158" s="307"/>
      <c r="BX158" s="307"/>
      <c r="BY158" s="307"/>
      <c r="BZ158" s="307"/>
      <c r="CA158" s="307"/>
      <c r="CB158" s="307"/>
      <c r="CC158" s="307"/>
      <c r="CD158" s="307"/>
      <c r="CE158" s="307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20"/>
      <c r="CS158" s="20"/>
      <c r="CT158" s="20"/>
      <c r="CU158" s="20"/>
      <c r="CV158" s="20"/>
      <c r="CW158" s="19"/>
      <c r="CX158" s="19"/>
      <c r="CY158" s="4"/>
      <c r="CZ158" s="4"/>
      <c r="DA158" s="3"/>
      <c r="DB158" s="3"/>
      <c r="DC158" s="156"/>
      <c r="DD158" s="486"/>
      <c r="DE158" s="486"/>
      <c r="DF158" s="486"/>
      <c r="DG158" s="486"/>
      <c r="DH158" s="486"/>
      <c r="DI158" s="486"/>
      <c r="DJ158" s="486"/>
      <c r="DK158" s="486"/>
      <c r="DL158" s="486"/>
      <c r="DM158" s="486"/>
      <c r="DN158" s="486"/>
      <c r="DO158" s="486"/>
      <c r="DP158" s="486"/>
      <c r="DQ158" s="486"/>
      <c r="DR158" s="486"/>
      <c r="DS158" s="486"/>
      <c r="DT158" s="486"/>
      <c r="DU158" s="486"/>
      <c r="DV158" s="486"/>
      <c r="DW158" s="486"/>
      <c r="DX158" s="486"/>
      <c r="DY158" s="486"/>
      <c r="DZ158" s="486"/>
      <c r="EA158" s="486"/>
      <c r="EB158" s="486"/>
      <c r="EC158" s="486"/>
      <c r="ED158" s="486"/>
      <c r="EE158" s="486"/>
      <c r="EF158" s="486"/>
      <c r="EG158" s="486"/>
      <c r="EH158" s="486"/>
      <c r="EI158" s="486"/>
      <c r="EJ158" s="486"/>
      <c r="EK158" s="486"/>
      <c r="EL158" s="486"/>
      <c r="EM158" s="486"/>
      <c r="EN158" s="486"/>
      <c r="EO158" s="486"/>
      <c r="EP158" s="486"/>
      <c r="EQ158" s="486"/>
      <c r="ER158" s="486"/>
      <c r="ES158" s="486"/>
      <c r="ET158" s="486"/>
      <c r="EU158" s="486"/>
      <c r="EV158" s="486"/>
      <c r="EW158" s="486"/>
      <c r="EX158" s="486"/>
      <c r="EY158" s="486"/>
      <c r="EZ158" s="486"/>
      <c r="FA158" s="486"/>
      <c r="FB158" s="486"/>
      <c r="FC158" s="486"/>
      <c r="FD158" s="486"/>
      <c r="FE158" s="486"/>
      <c r="FF158" s="486"/>
      <c r="FG158" s="486"/>
      <c r="FH158" s="486"/>
      <c r="FI158" s="486"/>
      <c r="FJ158" s="486"/>
      <c r="FK158" s="486"/>
      <c r="FL158" s="486"/>
      <c r="FM158" s="486"/>
      <c r="FN158" s="486"/>
      <c r="FO158" s="486"/>
      <c r="FP158" s="486"/>
      <c r="FQ158" s="486"/>
      <c r="FR158" s="486"/>
      <c r="FS158" s="486"/>
      <c r="FT158" s="486"/>
      <c r="FU158" s="486"/>
      <c r="FV158" s="486"/>
      <c r="FW158" s="486"/>
      <c r="FX158" s="486"/>
      <c r="FY158" s="486"/>
      <c r="FZ158" s="486"/>
      <c r="GA158" s="486"/>
      <c r="GB158" s="486"/>
      <c r="GC158" s="486"/>
      <c r="GD158" s="486"/>
      <c r="GE158" s="486"/>
      <c r="GF158" s="486"/>
      <c r="GG158" s="486"/>
      <c r="GH158" s="486"/>
      <c r="GI158" s="486"/>
      <c r="GJ158" s="486"/>
      <c r="GK158" s="486"/>
      <c r="GL158" s="486"/>
      <c r="GM158" s="486"/>
      <c r="GN158" s="486"/>
      <c r="GO158" s="486"/>
      <c r="GP158" s="486"/>
      <c r="GQ158" s="486"/>
      <c r="GR158" s="486"/>
      <c r="GS158" s="486"/>
      <c r="GT158" s="486"/>
      <c r="GU158" s="486"/>
      <c r="GV158" s="486"/>
      <c r="GW158" s="486"/>
      <c r="GX158" s="486"/>
      <c r="GY158" s="486"/>
      <c r="GZ158" s="486"/>
      <c r="HA158" s="486"/>
      <c r="HB158" s="486"/>
      <c r="HC158" s="486"/>
      <c r="HD158" s="486"/>
      <c r="HE158" s="486"/>
      <c r="HF158" s="486"/>
      <c r="HG158" s="486"/>
      <c r="HH158" s="486"/>
      <c r="HI158" s="486"/>
      <c r="HJ158" s="486"/>
      <c r="HK158" s="486"/>
      <c r="HL158" s="486"/>
      <c r="HM158" s="486"/>
      <c r="HN158" s="486"/>
      <c r="HO158" s="486"/>
      <c r="HP158" s="486"/>
      <c r="HQ158" s="486"/>
      <c r="HR158" s="486"/>
      <c r="HS158" s="486"/>
      <c r="HT158" s="486"/>
      <c r="HU158" s="486"/>
      <c r="HV158" s="486"/>
      <c r="HW158" s="486"/>
      <c r="HX158" s="486"/>
      <c r="HY158" s="486"/>
      <c r="HZ158" s="486"/>
      <c r="IA158" s="486"/>
      <c r="IB158" s="486"/>
      <c r="IC158" s="486"/>
      <c r="ID158" s="486"/>
      <c r="IE158" s="486"/>
      <c r="IF158" s="486"/>
      <c r="IG158" s="486"/>
      <c r="IH158" s="486"/>
      <c r="II158" s="486"/>
      <c r="IJ158" s="486"/>
      <c r="IK158" s="486"/>
      <c r="IL158" s="486"/>
      <c r="IM158" s="486"/>
      <c r="IN158" s="486"/>
      <c r="IO158" s="486"/>
      <c r="IP158" s="486"/>
      <c r="IQ158" s="486"/>
      <c r="IR158" s="486"/>
      <c r="IS158" s="486"/>
      <c r="IT158" s="486"/>
      <c r="IU158" s="486"/>
      <c r="IV158" s="486"/>
      <c r="IW158" s="486"/>
      <c r="IX158" s="486"/>
      <c r="IY158" s="486"/>
      <c r="IZ158" s="486"/>
      <c r="JA158" s="486"/>
      <c r="JB158" s="486"/>
      <c r="JC158" s="486"/>
      <c r="JD158" s="486"/>
      <c r="JE158" s="486"/>
      <c r="JF158" s="486"/>
      <c r="JG158" s="486"/>
      <c r="JH158" s="486"/>
      <c r="JI158" s="486"/>
      <c r="JJ158" s="486"/>
      <c r="JK158" s="486"/>
      <c r="JL158" s="486"/>
      <c r="JM158" s="486"/>
      <c r="JN158" s="486"/>
      <c r="JO158" s="486"/>
      <c r="JP158" s="486"/>
      <c r="JQ158" s="486"/>
      <c r="JR158" s="486"/>
      <c r="JS158" s="486"/>
      <c r="JT158" s="486"/>
      <c r="JU158" s="158"/>
      <c r="JV158" s="158"/>
      <c r="JW158" s="158"/>
      <c r="JX158" s="158"/>
      <c r="JY158" s="158"/>
      <c r="JZ158" s="158"/>
      <c r="KA158" s="158"/>
      <c r="KB158" s="158"/>
      <c r="KC158" s="158"/>
      <c r="KD158" s="158"/>
      <c r="KH158" s="536"/>
      <c r="KI158" s="537"/>
      <c r="KJ158" s="537"/>
      <c r="KK158" s="537"/>
      <c r="KL158" s="537"/>
      <c r="KM158" s="537"/>
      <c r="KN158" s="537"/>
      <c r="KO158" s="537"/>
      <c r="KP158" s="537"/>
      <c r="KQ158" s="537"/>
      <c r="KR158" s="537"/>
      <c r="KS158" s="537"/>
      <c r="KT158" s="537"/>
      <c r="KU158" s="537"/>
      <c r="KV158" s="537"/>
      <c r="KW158" s="537"/>
      <c r="KX158" s="537"/>
      <c r="KY158" s="537"/>
      <c r="KZ158" s="537"/>
      <c r="LA158" s="537"/>
      <c r="LB158" s="537"/>
      <c r="LC158" s="537"/>
      <c r="LD158" s="537"/>
      <c r="LE158" s="537"/>
      <c r="LF158" s="537"/>
      <c r="LG158" s="537"/>
      <c r="LH158" s="537"/>
      <c r="LI158" s="537"/>
      <c r="LJ158" s="537"/>
      <c r="LK158" s="537"/>
      <c r="LL158" s="537"/>
      <c r="LM158" s="537"/>
      <c r="LN158" s="537"/>
      <c r="LO158" s="537"/>
      <c r="LP158" s="538"/>
      <c r="LQ158" s="30"/>
      <c r="LR158" s="30"/>
      <c r="LS158" s="30"/>
      <c r="LT158" s="30"/>
      <c r="LU158" s="30"/>
      <c r="LV158" s="30"/>
      <c r="LW158" s="30"/>
      <c r="LX158" s="28"/>
      <c r="LY158" s="2"/>
      <c r="LZ158" s="2"/>
    </row>
    <row r="159" spans="1:338" ht="3.75" customHeight="1" x14ac:dyDescent="0.15">
      <c r="A159" s="4"/>
      <c r="B159" s="4"/>
      <c r="C159" s="337"/>
      <c r="D159" s="337"/>
      <c r="E159" s="337"/>
      <c r="F159" s="337"/>
      <c r="G159" s="337"/>
      <c r="H159" s="337"/>
      <c r="I159" s="304"/>
      <c r="J159" s="304"/>
      <c r="K159" s="304"/>
      <c r="L159" s="304"/>
      <c r="M159" s="304"/>
      <c r="N159" s="304"/>
      <c r="O159" s="304"/>
      <c r="P159" s="304"/>
      <c r="Q159" s="304"/>
      <c r="R159" s="304"/>
      <c r="S159" s="304"/>
      <c r="T159" s="304"/>
      <c r="U159" s="304"/>
      <c r="V159" s="304"/>
      <c r="W159" s="304"/>
      <c r="X159" s="304"/>
      <c r="Y159" s="304"/>
      <c r="Z159" s="304"/>
      <c r="AA159" s="304"/>
      <c r="AB159" s="304"/>
      <c r="AC159" s="304"/>
      <c r="AD159" s="304"/>
      <c r="AE159" s="304"/>
      <c r="AF159" s="304"/>
      <c r="AG159" s="304"/>
      <c r="AH159" s="271"/>
      <c r="AI159" s="271"/>
      <c r="AJ159" s="271"/>
      <c r="AK159" s="271"/>
      <c r="AL159" s="271"/>
      <c r="AM159" s="271"/>
      <c r="AN159" s="271"/>
      <c r="AO159" s="271"/>
      <c r="AP159" s="271"/>
      <c r="AQ159" s="271"/>
      <c r="AR159" s="271"/>
      <c r="AS159" s="271"/>
      <c r="AT159" s="271"/>
      <c r="AU159" s="271"/>
      <c r="AV159" s="271"/>
      <c r="AW159" s="271"/>
      <c r="AX159" s="271"/>
      <c r="AY159" s="271"/>
      <c r="AZ159" s="271"/>
      <c r="BA159" s="271"/>
      <c r="BB159" s="271"/>
      <c r="BC159" s="271"/>
      <c r="BD159" s="271"/>
      <c r="BE159" s="271"/>
      <c r="BF159" s="271"/>
      <c r="BG159" s="304"/>
      <c r="BH159" s="304"/>
      <c r="BI159" s="304"/>
      <c r="BJ159" s="304"/>
      <c r="BK159" s="304"/>
      <c r="BL159" s="304"/>
      <c r="BM159" s="304"/>
      <c r="BN159" s="304"/>
      <c r="BO159" s="304"/>
      <c r="BP159" s="304"/>
      <c r="BQ159" s="304"/>
      <c r="BR159" s="304"/>
      <c r="BS159" s="307"/>
      <c r="BT159" s="307"/>
      <c r="BU159" s="307"/>
      <c r="BV159" s="307"/>
      <c r="BW159" s="307"/>
      <c r="BX159" s="307"/>
      <c r="BY159" s="307"/>
      <c r="BZ159" s="307"/>
      <c r="CA159" s="307"/>
      <c r="CB159" s="307"/>
      <c r="CC159" s="307"/>
      <c r="CD159" s="307"/>
      <c r="CE159" s="307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20"/>
      <c r="CS159" s="20"/>
      <c r="CT159" s="20"/>
      <c r="CU159" s="20"/>
      <c r="CV159" s="20"/>
      <c r="CW159" s="19"/>
      <c r="CX159" s="19"/>
      <c r="CY159" s="4"/>
      <c r="CZ159" s="4"/>
      <c r="DA159" s="3"/>
      <c r="DB159" s="3"/>
      <c r="DC159" s="156"/>
      <c r="DD159" s="486"/>
      <c r="DE159" s="486"/>
      <c r="DF159" s="486"/>
      <c r="DG159" s="486"/>
      <c r="DH159" s="486"/>
      <c r="DI159" s="486"/>
      <c r="DJ159" s="486"/>
      <c r="DK159" s="486"/>
      <c r="DL159" s="486"/>
      <c r="DM159" s="486"/>
      <c r="DN159" s="486"/>
      <c r="DO159" s="486"/>
      <c r="DP159" s="486"/>
      <c r="DQ159" s="486"/>
      <c r="DR159" s="486"/>
      <c r="DS159" s="486"/>
      <c r="DT159" s="486"/>
      <c r="DU159" s="486"/>
      <c r="DV159" s="486"/>
      <c r="DW159" s="486"/>
      <c r="DX159" s="486"/>
      <c r="DY159" s="486"/>
      <c r="DZ159" s="486"/>
      <c r="EA159" s="486"/>
      <c r="EB159" s="486"/>
      <c r="EC159" s="486"/>
      <c r="ED159" s="486"/>
      <c r="EE159" s="486"/>
      <c r="EF159" s="486"/>
      <c r="EG159" s="486"/>
      <c r="EH159" s="486"/>
      <c r="EI159" s="486"/>
      <c r="EJ159" s="486"/>
      <c r="EK159" s="486"/>
      <c r="EL159" s="486"/>
      <c r="EM159" s="486"/>
      <c r="EN159" s="486"/>
      <c r="EO159" s="486"/>
      <c r="EP159" s="486"/>
      <c r="EQ159" s="486"/>
      <c r="ER159" s="486"/>
      <c r="ES159" s="486"/>
      <c r="ET159" s="486"/>
      <c r="EU159" s="486"/>
      <c r="EV159" s="486"/>
      <c r="EW159" s="486"/>
      <c r="EX159" s="486"/>
      <c r="EY159" s="486"/>
      <c r="EZ159" s="486"/>
      <c r="FA159" s="486"/>
      <c r="FB159" s="486"/>
      <c r="FC159" s="486"/>
      <c r="FD159" s="486"/>
      <c r="FE159" s="486"/>
      <c r="FF159" s="486"/>
      <c r="FG159" s="486"/>
      <c r="FH159" s="486"/>
      <c r="FI159" s="486"/>
      <c r="FJ159" s="486"/>
      <c r="FK159" s="486"/>
      <c r="FL159" s="486"/>
      <c r="FM159" s="486"/>
      <c r="FN159" s="486"/>
      <c r="FO159" s="486"/>
      <c r="FP159" s="486"/>
      <c r="FQ159" s="486"/>
      <c r="FR159" s="486"/>
      <c r="FS159" s="486"/>
      <c r="FT159" s="486"/>
      <c r="FU159" s="486"/>
      <c r="FV159" s="486"/>
      <c r="FW159" s="486"/>
      <c r="FX159" s="486"/>
      <c r="FY159" s="486"/>
      <c r="FZ159" s="486"/>
      <c r="GA159" s="486"/>
      <c r="GB159" s="486"/>
      <c r="GC159" s="486"/>
      <c r="GD159" s="486"/>
      <c r="GE159" s="486"/>
      <c r="GF159" s="486"/>
      <c r="GG159" s="486"/>
      <c r="GH159" s="486"/>
      <c r="GI159" s="486"/>
      <c r="GJ159" s="486"/>
      <c r="GK159" s="486"/>
      <c r="GL159" s="486"/>
      <c r="GM159" s="486"/>
      <c r="GN159" s="486"/>
      <c r="GO159" s="486"/>
      <c r="GP159" s="486"/>
      <c r="GQ159" s="486"/>
      <c r="GR159" s="486"/>
      <c r="GS159" s="486"/>
      <c r="GT159" s="486"/>
      <c r="GU159" s="486"/>
      <c r="GV159" s="486"/>
      <c r="GW159" s="486"/>
      <c r="GX159" s="486"/>
      <c r="GY159" s="486"/>
      <c r="GZ159" s="486"/>
      <c r="HA159" s="486"/>
      <c r="HB159" s="486"/>
      <c r="HC159" s="486"/>
      <c r="HD159" s="486"/>
      <c r="HE159" s="486"/>
      <c r="HF159" s="486"/>
      <c r="HG159" s="486"/>
      <c r="HH159" s="486"/>
      <c r="HI159" s="486"/>
      <c r="HJ159" s="486"/>
      <c r="HK159" s="486"/>
      <c r="HL159" s="486"/>
      <c r="HM159" s="486"/>
      <c r="HN159" s="486"/>
      <c r="HO159" s="486"/>
      <c r="HP159" s="486"/>
      <c r="HQ159" s="486"/>
      <c r="HR159" s="486"/>
      <c r="HS159" s="486"/>
      <c r="HT159" s="486"/>
      <c r="HU159" s="486"/>
      <c r="HV159" s="486"/>
      <c r="HW159" s="486"/>
      <c r="HX159" s="486"/>
      <c r="HY159" s="486"/>
      <c r="HZ159" s="486"/>
      <c r="IA159" s="486"/>
      <c r="IB159" s="486"/>
      <c r="IC159" s="486"/>
      <c r="ID159" s="486"/>
      <c r="IE159" s="486"/>
      <c r="IF159" s="486"/>
      <c r="IG159" s="486"/>
      <c r="IH159" s="486"/>
      <c r="II159" s="486"/>
      <c r="IJ159" s="486"/>
      <c r="IK159" s="486"/>
      <c r="IL159" s="486"/>
      <c r="IM159" s="486"/>
      <c r="IN159" s="486"/>
      <c r="IO159" s="486"/>
      <c r="IP159" s="486"/>
      <c r="IQ159" s="486"/>
      <c r="IR159" s="486"/>
      <c r="IS159" s="486"/>
      <c r="IT159" s="486"/>
      <c r="IU159" s="486"/>
      <c r="IV159" s="486"/>
      <c r="IW159" s="486"/>
      <c r="IX159" s="486"/>
      <c r="IY159" s="486"/>
      <c r="IZ159" s="486"/>
      <c r="JA159" s="486"/>
      <c r="JB159" s="486"/>
      <c r="JC159" s="486"/>
      <c r="JD159" s="486"/>
      <c r="JE159" s="486"/>
      <c r="JF159" s="486"/>
      <c r="JG159" s="486"/>
      <c r="JH159" s="486"/>
      <c r="JI159" s="486"/>
      <c r="JJ159" s="486"/>
      <c r="JK159" s="486"/>
      <c r="JL159" s="486"/>
      <c r="JM159" s="486"/>
      <c r="JN159" s="486"/>
      <c r="JO159" s="486"/>
      <c r="JP159" s="486"/>
      <c r="JQ159" s="486"/>
      <c r="JR159" s="486"/>
      <c r="JS159" s="486"/>
      <c r="JT159" s="486"/>
      <c r="JU159" s="158"/>
      <c r="JV159" s="158"/>
      <c r="JW159" s="158"/>
      <c r="JX159" s="158"/>
      <c r="JY159" s="158"/>
      <c r="JZ159" s="158"/>
      <c r="KA159" s="158"/>
      <c r="KB159" s="158"/>
      <c r="KC159" s="158"/>
      <c r="KD159" s="158"/>
      <c r="KH159" s="536"/>
      <c r="KI159" s="537"/>
      <c r="KJ159" s="537"/>
      <c r="KK159" s="537"/>
      <c r="KL159" s="537"/>
      <c r="KM159" s="537"/>
      <c r="KN159" s="537"/>
      <c r="KO159" s="537"/>
      <c r="KP159" s="537"/>
      <c r="KQ159" s="537"/>
      <c r="KR159" s="537"/>
      <c r="KS159" s="537"/>
      <c r="KT159" s="537"/>
      <c r="KU159" s="537"/>
      <c r="KV159" s="537"/>
      <c r="KW159" s="537"/>
      <c r="KX159" s="537"/>
      <c r="KY159" s="537"/>
      <c r="KZ159" s="537"/>
      <c r="LA159" s="537"/>
      <c r="LB159" s="537"/>
      <c r="LC159" s="537"/>
      <c r="LD159" s="537"/>
      <c r="LE159" s="537"/>
      <c r="LF159" s="537"/>
      <c r="LG159" s="537"/>
      <c r="LH159" s="537"/>
      <c r="LI159" s="537"/>
      <c r="LJ159" s="537"/>
      <c r="LK159" s="537"/>
      <c r="LL159" s="537"/>
      <c r="LM159" s="537"/>
      <c r="LN159" s="537"/>
      <c r="LO159" s="537"/>
      <c r="LP159" s="538"/>
      <c r="LQ159" s="30"/>
      <c r="LR159" s="30"/>
      <c r="LS159" s="30"/>
      <c r="LT159" s="30"/>
      <c r="LU159" s="30"/>
      <c r="LV159" s="30"/>
      <c r="LW159" s="30"/>
      <c r="LX159" s="28"/>
      <c r="LY159" s="2"/>
      <c r="LZ159" s="2"/>
    </row>
    <row r="160" spans="1:338" ht="3.75" customHeight="1" x14ac:dyDescent="0.15">
      <c r="A160" s="4"/>
      <c r="B160" s="4"/>
      <c r="C160" s="337"/>
      <c r="D160" s="337"/>
      <c r="E160" s="337"/>
      <c r="F160" s="337"/>
      <c r="G160" s="337"/>
      <c r="H160" s="337"/>
      <c r="I160" s="304"/>
      <c r="J160" s="304"/>
      <c r="K160" s="304"/>
      <c r="L160" s="304"/>
      <c r="M160" s="304"/>
      <c r="N160" s="304"/>
      <c r="O160" s="304"/>
      <c r="P160" s="304"/>
      <c r="Q160" s="304"/>
      <c r="R160" s="304"/>
      <c r="S160" s="304"/>
      <c r="T160" s="304"/>
      <c r="U160" s="304"/>
      <c r="V160" s="304"/>
      <c r="W160" s="304"/>
      <c r="X160" s="304"/>
      <c r="Y160" s="304"/>
      <c r="Z160" s="304"/>
      <c r="AA160" s="304"/>
      <c r="AB160" s="304"/>
      <c r="AC160" s="304"/>
      <c r="AD160" s="304"/>
      <c r="AE160" s="304"/>
      <c r="AF160" s="304"/>
      <c r="AG160" s="304"/>
      <c r="AH160" s="271"/>
      <c r="AI160" s="271"/>
      <c r="AJ160" s="271"/>
      <c r="AK160" s="271"/>
      <c r="AL160" s="271"/>
      <c r="AM160" s="271"/>
      <c r="AN160" s="271"/>
      <c r="AO160" s="271"/>
      <c r="AP160" s="271"/>
      <c r="AQ160" s="271"/>
      <c r="AR160" s="271"/>
      <c r="AS160" s="271"/>
      <c r="AT160" s="271"/>
      <c r="AU160" s="271"/>
      <c r="AV160" s="271"/>
      <c r="AW160" s="271"/>
      <c r="AX160" s="271"/>
      <c r="AY160" s="271"/>
      <c r="AZ160" s="271"/>
      <c r="BA160" s="271"/>
      <c r="BB160" s="271"/>
      <c r="BC160" s="271"/>
      <c r="BD160" s="271"/>
      <c r="BE160" s="271"/>
      <c r="BF160" s="271"/>
      <c r="BG160" s="304"/>
      <c r="BH160" s="304"/>
      <c r="BI160" s="304"/>
      <c r="BJ160" s="304"/>
      <c r="BK160" s="304"/>
      <c r="BL160" s="304"/>
      <c r="BM160" s="304"/>
      <c r="BN160" s="304"/>
      <c r="BO160" s="304"/>
      <c r="BP160" s="304"/>
      <c r="BQ160" s="304"/>
      <c r="BR160" s="304"/>
      <c r="BS160" s="307"/>
      <c r="BT160" s="307"/>
      <c r="BU160" s="307"/>
      <c r="BV160" s="307"/>
      <c r="BW160" s="307"/>
      <c r="BX160" s="307"/>
      <c r="BY160" s="307"/>
      <c r="BZ160" s="307"/>
      <c r="CA160" s="307"/>
      <c r="CB160" s="307"/>
      <c r="CC160" s="307"/>
      <c r="CD160" s="307"/>
      <c r="CE160" s="307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20"/>
      <c r="CS160" s="20"/>
      <c r="CT160" s="20"/>
      <c r="CU160" s="20"/>
      <c r="CV160" s="20"/>
      <c r="CW160" s="19"/>
      <c r="CX160" s="19"/>
      <c r="CY160" s="4"/>
      <c r="CZ160" s="4"/>
      <c r="DA160" s="3"/>
      <c r="DB160" s="3"/>
      <c r="DC160" s="156"/>
      <c r="DD160" s="486" t="s">
        <v>92</v>
      </c>
      <c r="DE160" s="486"/>
      <c r="DF160" s="486"/>
      <c r="DG160" s="486"/>
      <c r="DH160" s="486"/>
      <c r="DI160" s="486"/>
      <c r="DJ160" s="486"/>
      <c r="DK160" s="486"/>
      <c r="DL160" s="486"/>
      <c r="DM160" s="486"/>
      <c r="DN160" s="486"/>
      <c r="DO160" s="486"/>
      <c r="DP160" s="486"/>
      <c r="DQ160" s="486"/>
      <c r="DR160" s="486"/>
      <c r="DS160" s="486"/>
      <c r="DT160" s="486"/>
      <c r="DU160" s="486"/>
      <c r="DV160" s="486"/>
      <c r="DW160" s="486"/>
      <c r="DX160" s="486"/>
      <c r="DY160" s="486"/>
      <c r="DZ160" s="486"/>
      <c r="EA160" s="486"/>
      <c r="EB160" s="486"/>
      <c r="EC160" s="486"/>
      <c r="ED160" s="486"/>
      <c r="EE160" s="486"/>
      <c r="EF160" s="486"/>
      <c r="EG160" s="486"/>
      <c r="EH160" s="486"/>
      <c r="EI160" s="486"/>
      <c r="EJ160" s="486"/>
      <c r="EK160" s="486"/>
      <c r="EL160" s="486"/>
      <c r="EM160" s="486"/>
      <c r="EN160" s="486"/>
      <c r="EO160" s="486"/>
      <c r="EP160" s="486"/>
      <c r="EQ160" s="486"/>
      <c r="ER160" s="486"/>
      <c r="ES160" s="486"/>
      <c r="ET160" s="486"/>
      <c r="EU160" s="486"/>
      <c r="EV160" s="486"/>
      <c r="EW160" s="486"/>
      <c r="EX160" s="486"/>
      <c r="EY160" s="486"/>
      <c r="EZ160" s="486"/>
      <c r="FA160" s="486"/>
      <c r="FB160" s="486"/>
      <c r="FC160" s="486"/>
      <c r="FD160" s="486"/>
      <c r="FE160" s="486"/>
      <c r="FF160" s="486"/>
      <c r="FG160" s="486"/>
      <c r="FH160" s="486"/>
      <c r="FI160" s="486"/>
      <c r="FJ160" s="486"/>
      <c r="FK160" s="486"/>
      <c r="FL160" s="486"/>
      <c r="FM160" s="486"/>
      <c r="FN160" s="486"/>
      <c r="FO160" s="486"/>
      <c r="FP160" s="486"/>
      <c r="FQ160" s="486"/>
      <c r="FR160" s="486"/>
      <c r="FS160" s="486"/>
      <c r="FT160" s="486"/>
      <c r="FU160" s="486"/>
      <c r="FV160" s="486"/>
      <c r="FW160" s="486"/>
      <c r="FX160" s="486"/>
      <c r="FY160" s="486"/>
      <c r="FZ160" s="486"/>
      <c r="GA160" s="486"/>
      <c r="GB160" s="486"/>
      <c r="GC160" s="486"/>
      <c r="GD160" s="486"/>
      <c r="GE160" s="486"/>
      <c r="GF160" s="486"/>
      <c r="GG160" s="486"/>
      <c r="GH160" s="486"/>
      <c r="GI160" s="486"/>
      <c r="GJ160" s="486"/>
      <c r="GK160" s="486"/>
      <c r="GL160" s="486"/>
      <c r="GM160" s="486"/>
      <c r="GN160" s="486"/>
      <c r="GO160" s="486"/>
      <c r="GP160" s="486"/>
      <c r="GQ160" s="486"/>
      <c r="GR160" s="486"/>
      <c r="GS160" s="486"/>
      <c r="GT160" s="486"/>
      <c r="GU160" s="486"/>
      <c r="GV160" s="486"/>
      <c r="GW160" s="486"/>
      <c r="GX160" s="486"/>
      <c r="GY160" s="486"/>
      <c r="GZ160" s="486"/>
      <c r="HA160" s="486"/>
      <c r="HB160" s="486"/>
      <c r="HC160" s="486"/>
      <c r="HD160" s="486"/>
      <c r="HE160" s="486"/>
      <c r="HF160" s="486"/>
      <c r="HG160" s="486"/>
      <c r="HH160" s="486"/>
      <c r="HI160" s="486"/>
      <c r="HJ160" s="486"/>
      <c r="HK160" s="486"/>
      <c r="HL160" s="486"/>
      <c r="HM160" s="486"/>
      <c r="HN160" s="486"/>
      <c r="HO160" s="486"/>
      <c r="HP160" s="486"/>
      <c r="HQ160" s="486"/>
      <c r="HR160" s="486"/>
      <c r="HS160" s="486"/>
      <c r="HT160" s="486"/>
      <c r="HU160" s="486"/>
      <c r="HV160" s="486"/>
      <c r="HW160" s="486"/>
      <c r="HX160" s="486"/>
      <c r="HY160" s="486"/>
      <c r="HZ160" s="486"/>
      <c r="IA160" s="486"/>
      <c r="IB160" s="486"/>
      <c r="IC160" s="486"/>
      <c r="ID160" s="486"/>
      <c r="IE160" s="486"/>
      <c r="IF160" s="486"/>
      <c r="IG160" s="486"/>
      <c r="IH160" s="486"/>
      <c r="II160" s="486"/>
      <c r="IJ160" s="486"/>
      <c r="IK160" s="486"/>
      <c r="IL160" s="486"/>
      <c r="IM160" s="486"/>
      <c r="IN160" s="486"/>
      <c r="IO160" s="486"/>
      <c r="IP160" s="486"/>
      <c r="IQ160" s="486"/>
      <c r="IR160" s="486"/>
      <c r="IS160" s="486"/>
      <c r="IT160" s="486"/>
      <c r="IU160" s="486"/>
      <c r="IV160" s="486"/>
      <c r="IW160" s="486"/>
      <c r="IX160" s="486"/>
      <c r="IY160" s="486"/>
      <c r="IZ160" s="486"/>
      <c r="JA160" s="486"/>
      <c r="JB160" s="486"/>
      <c r="JC160" s="486"/>
      <c r="JD160" s="486"/>
      <c r="JE160" s="486"/>
      <c r="JF160" s="486"/>
      <c r="JG160" s="486"/>
      <c r="JH160" s="486"/>
      <c r="JI160" s="486"/>
      <c r="JJ160" s="486"/>
      <c r="JK160" s="486"/>
      <c r="JL160" s="486"/>
      <c r="JM160" s="486"/>
      <c r="JN160" s="486"/>
      <c r="JO160" s="486"/>
      <c r="JP160" s="486"/>
      <c r="JQ160" s="486"/>
      <c r="JR160" s="486"/>
      <c r="JS160" s="486"/>
      <c r="JT160" s="486"/>
      <c r="JU160" s="158"/>
      <c r="JV160" s="158"/>
      <c r="JW160" s="158"/>
      <c r="JX160" s="158"/>
      <c r="JY160" s="158"/>
      <c r="JZ160" s="158"/>
      <c r="KA160" s="158"/>
      <c r="KB160" s="158"/>
      <c r="KC160" s="158"/>
      <c r="KD160" s="158"/>
      <c r="KH160" s="536"/>
      <c r="KI160" s="537"/>
      <c r="KJ160" s="537"/>
      <c r="KK160" s="537"/>
      <c r="KL160" s="537"/>
      <c r="KM160" s="537"/>
      <c r="KN160" s="537"/>
      <c r="KO160" s="537"/>
      <c r="KP160" s="537"/>
      <c r="KQ160" s="537"/>
      <c r="KR160" s="537"/>
      <c r="KS160" s="537"/>
      <c r="KT160" s="537"/>
      <c r="KU160" s="537"/>
      <c r="KV160" s="537"/>
      <c r="KW160" s="537"/>
      <c r="KX160" s="537"/>
      <c r="KY160" s="537"/>
      <c r="KZ160" s="537"/>
      <c r="LA160" s="537"/>
      <c r="LB160" s="537"/>
      <c r="LC160" s="537"/>
      <c r="LD160" s="537"/>
      <c r="LE160" s="537"/>
      <c r="LF160" s="537"/>
      <c r="LG160" s="537"/>
      <c r="LH160" s="537"/>
      <c r="LI160" s="537"/>
      <c r="LJ160" s="537"/>
      <c r="LK160" s="537"/>
      <c r="LL160" s="537"/>
      <c r="LM160" s="537"/>
      <c r="LN160" s="537"/>
      <c r="LO160" s="537"/>
      <c r="LP160" s="538"/>
      <c r="LQ160" s="30"/>
      <c r="LR160" s="30"/>
      <c r="LS160" s="30"/>
      <c r="LT160" s="30"/>
      <c r="LU160" s="30"/>
      <c r="LV160" s="30"/>
      <c r="LW160" s="30"/>
      <c r="LX160" s="28"/>
      <c r="LY160" s="2"/>
      <c r="LZ160" s="2"/>
    </row>
    <row r="161" spans="1:346" ht="3.75" customHeight="1" x14ac:dyDescent="0.15">
      <c r="A161" s="4"/>
      <c r="B161" s="4"/>
      <c r="C161" s="337"/>
      <c r="D161" s="337"/>
      <c r="E161" s="337"/>
      <c r="F161" s="337"/>
      <c r="G161" s="337"/>
      <c r="H161" s="337"/>
      <c r="I161" s="304" t="s">
        <v>51</v>
      </c>
      <c r="J161" s="304"/>
      <c r="K161" s="304"/>
      <c r="L161" s="304"/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  <c r="W161" s="304"/>
      <c r="X161" s="304"/>
      <c r="Y161" s="304"/>
      <c r="Z161" s="304"/>
      <c r="AA161" s="304"/>
      <c r="AB161" s="304"/>
      <c r="AC161" s="304"/>
      <c r="AD161" s="304"/>
      <c r="AE161" s="304"/>
      <c r="AF161" s="304"/>
      <c r="AG161" s="304"/>
      <c r="AH161" s="305" t="str">
        <f>IF(AQ75="","",IF(AH143&lt;=AH155,TEXT(EDATE(AH155,-3),"[DBNum3][$-ja-JP]gge"),TEXT(EDATE(AH155,0),"[DBNum3][$-ja-JP]gge")))</f>
        <v/>
      </c>
      <c r="AI161" s="305"/>
      <c r="AJ161" s="305"/>
      <c r="AK161" s="305"/>
      <c r="AL161" s="305"/>
      <c r="AM161" s="305"/>
      <c r="AN161" s="305"/>
      <c r="AO161" s="305"/>
      <c r="AP161" s="305"/>
      <c r="AQ161" s="305"/>
      <c r="AR161" s="305"/>
      <c r="AS161" s="305"/>
      <c r="AT161" s="305"/>
      <c r="AU161" s="305"/>
      <c r="AV161" s="305"/>
      <c r="AW161" s="305"/>
      <c r="AX161" s="305"/>
      <c r="AY161" s="305"/>
      <c r="AZ161" s="305"/>
      <c r="BA161" s="305"/>
      <c r="BB161" s="305"/>
      <c r="BC161" s="305"/>
      <c r="BD161" s="305"/>
      <c r="BE161" s="305"/>
      <c r="BF161" s="305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20"/>
      <c r="CS161" s="20"/>
      <c r="CT161" s="20"/>
      <c r="CU161" s="20"/>
      <c r="CV161" s="20"/>
      <c r="CW161" s="19"/>
      <c r="CX161" s="19"/>
      <c r="CY161" s="4"/>
      <c r="CZ161" s="4"/>
      <c r="DA161" s="3"/>
      <c r="DB161" s="3"/>
      <c r="DC161" s="156"/>
      <c r="DD161" s="486"/>
      <c r="DE161" s="486"/>
      <c r="DF161" s="486"/>
      <c r="DG161" s="486"/>
      <c r="DH161" s="486"/>
      <c r="DI161" s="486"/>
      <c r="DJ161" s="486"/>
      <c r="DK161" s="486"/>
      <c r="DL161" s="486"/>
      <c r="DM161" s="486"/>
      <c r="DN161" s="486"/>
      <c r="DO161" s="486"/>
      <c r="DP161" s="486"/>
      <c r="DQ161" s="486"/>
      <c r="DR161" s="486"/>
      <c r="DS161" s="486"/>
      <c r="DT161" s="486"/>
      <c r="DU161" s="486"/>
      <c r="DV161" s="486"/>
      <c r="DW161" s="486"/>
      <c r="DX161" s="486"/>
      <c r="DY161" s="486"/>
      <c r="DZ161" s="486"/>
      <c r="EA161" s="486"/>
      <c r="EB161" s="486"/>
      <c r="EC161" s="486"/>
      <c r="ED161" s="486"/>
      <c r="EE161" s="486"/>
      <c r="EF161" s="486"/>
      <c r="EG161" s="486"/>
      <c r="EH161" s="486"/>
      <c r="EI161" s="486"/>
      <c r="EJ161" s="486"/>
      <c r="EK161" s="486"/>
      <c r="EL161" s="486"/>
      <c r="EM161" s="486"/>
      <c r="EN161" s="486"/>
      <c r="EO161" s="486"/>
      <c r="EP161" s="486"/>
      <c r="EQ161" s="486"/>
      <c r="ER161" s="486"/>
      <c r="ES161" s="486"/>
      <c r="ET161" s="486"/>
      <c r="EU161" s="486"/>
      <c r="EV161" s="486"/>
      <c r="EW161" s="486"/>
      <c r="EX161" s="486"/>
      <c r="EY161" s="486"/>
      <c r="EZ161" s="486"/>
      <c r="FA161" s="486"/>
      <c r="FB161" s="486"/>
      <c r="FC161" s="486"/>
      <c r="FD161" s="486"/>
      <c r="FE161" s="486"/>
      <c r="FF161" s="486"/>
      <c r="FG161" s="486"/>
      <c r="FH161" s="486"/>
      <c r="FI161" s="486"/>
      <c r="FJ161" s="486"/>
      <c r="FK161" s="486"/>
      <c r="FL161" s="486"/>
      <c r="FM161" s="486"/>
      <c r="FN161" s="486"/>
      <c r="FO161" s="486"/>
      <c r="FP161" s="486"/>
      <c r="FQ161" s="486"/>
      <c r="FR161" s="486"/>
      <c r="FS161" s="486"/>
      <c r="FT161" s="486"/>
      <c r="FU161" s="486"/>
      <c r="FV161" s="486"/>
      <c r="FW161" s="486"/>
      <c r="FX161" s="486"/>
      <c r="FY161" s="486"/>
      <c r="FZ161" s="486"/>
      <c r="GA161" s="486"/>
      <c r="GB161" s="486"/>
      <c r="GC161" s="486"/>
      <c r="GD161" s="486"/>
      <c r="GE161" s="486"/>
      <c r="GF161" s="486"/>
      <c r="GG161" s="486"/>
      <c r="GH161" s="486"/>
      <c r="GI161" s="486"/>
      <c r="GJ161" s="486"/>
      <c r="GK161" s="486"/>
      <c r="GL161" s="486"/>
      <c r="GM161" s="486"/>
      <c r="GN161" s="486"/>
      <c r="GO161" s="486"/>
      <c r="GP161" s="486"/>
      <c r="GQ161" s="486"/>
      <c r="GR161" s="486"/>
      <c r="GS161" s="486"/>
      <c r="GT161" s="486"/>
      <c r="GU161" s="486"/>
      <c r="GV161" s="486"/>
      <c r="GW161" s="486"/>
      <c r="GX161" s="486"/>
      <c r="GY161" s="486"/>
      <c r="GZ161" s="486"/>
      <c r="HA161" s="486"/>
      <c r="HB161" s="486"/>
      <c r="HC161" s="486"/>
      <c r="HD161" s="486"/>
      <c r="HE161" s="486"/>
      <c r="HF161" s="486"/>
      <c r="HG161" s="486"/>
      <c r="HH161" s="486"/>
      <c r="HI161" s="486"/>
      <c r="HJ161" s="486"/>
      <c r="HK161" s="486"/>
      <c r="HL161" s="486"/>
      <c r="HM161" s="486"/>
      <c r="HN161" s="486"/>
      <c r="HO161" s="486"/>
      <c r="HP161" s="486"/>
      <c r="HQ161" s="486"/>
      <c r="HR161" s="486"/>
      <c r="HS161" s="486"/>
      <c r="HT161" s="486"/>
      <c r="HU161" s="486"/>
      <c r="HV161" s="486"/>
      <c r="HW161" s="486"/>
      <c r="HX161" s="486"/>
      <c r="HY161" s="486"/>
      <c r="HZ161" s="486"/>
      <c r="IA161" s="486"/>
      <c r="IB161" s="486"/>
      <c r="IC161" s="486"/>
      <c r="ID161" s="486"/>
      <c r="IE161" s="486"/>
      <c r="IF161" s="486"/>
      <c r="IG161" s="486"/>
      <c r="IH161" s="486"/>
      <c r="II161" s="486"/>
      <c r="IJ161" s="486"/>
      <c r="IK161" s="486"/>
      <c r="IL161" s="486"/>
      <c r="IM161" s="486"/>
      <c r="IN161" s="486"/>
      <c r="IO161" s="486"/>
      <c r="IP161" s="486"/>
      <c r="IQ161" s="486"/>
      <c r="IR161" s="486"/>
      <c r="IS161" s="486"/>
      <c r="IT161" s="486"/>
      <c r="IU161" s="486"/>
      <c r="IV161" s="486"/>
      <c r="IW161" s="486"/>
      <c r="IX161" s="486"/>
      <c r="IY161" s="486"/>
      <c r="IZ161" s="486"/>
      <c r="JA161" s="486"/>
      <c r="JB161" s="486"/>
      <c r="JC161" s="486"/>
      <c r="JD161" s="486"/>
      <c r="JE161" s="486"/>
      <c r="JF161" s="486"/>
      <c r="JG161" s="486"/>
      <c r="JH161" s="486"/>
      <c r="JI161" s="486"/>
      <c r="JJ161" s="486"/>
      <c r="JK161" s="486"/>
      <c r="JL161" s="486"/>
      <c r="JM161" s="486"/>
      <c r="JN161" s="486"/>
      <c r="JO161" s="486"/>
      <c r="JP161" s="486"/>
      <c r="JQ161" s="486"/>
      <c r="JR161" s="486"/>
      <c r="JS161" s="486"/>
      <c r="JT161" s="486"/>
      <c r="JU161" s="158"/>
      <c r="JV161" s="158"/>
      <c r="JW161" s="158"/>
      <c r="JX161" s="158"/>
      <c r="JY161" s="158"/>
      <c r="JZ161" s="158"/>
      <c r="KA161" s="158"/>
      <c r="KB161" s="158"/>
      <c r="KC161" s="158"/>
      <c r="KD161" s="158"/>
      <c r="KH161" s="536"/>
      <c r="KI161" s="537"/>
      <c r="KJ161" s="537"/>
      <c r="KK161" s="537"/>
      <c r="KL161" s="537"/>
      <c r="KM161" s="537"/>
      <c r="KN161" s="537"/>
      <c r="KO161" s="537"/>
      <c r="KP161" s="537"/>
      <c r="KQ161" s="537"/>
      <c r="KR161" s="537"/>
      <c r="KS161" s="537"/>
      <c r="KT161" s="537"/>
      <c r="KU161" s="537"/>
      <c r="KV161" s="537"/>
      <c r="KW161" s="537"/>
      <c r="KX161" s="537"/>
      <c r="KY161" s="537"/>
      <c r="KZ161" s="537"/>
      <c r="LA161" s="537"/>
      <c r="LB161" s="537"/>
      <c r="LC161" s="537"/>
      <c r="LD161" s="537"/>
      <c r="LE161" s="537"/>
      <c r="LF161" s="537"/>
      <c r="LG161" s="537"/>
      <c r="LH161" s="537"/>
      <c r="LI161" s="537"/>
      <c r="LJ161" s="537"/>
      <c r="LK161" s="537"/>
      <c r="LL161" s="537"/>
      <c r="LM161" s="537"/>
      <c r="LN161" s="537"/>
      <c r="LO161" s="537"/>
      <c r="LP161" s="538"/>
      <c r="LQ161" s="30"/>
      <c r="LR161" s="30"/>
      <c r="LS161" s="30"/>
      <c r="LT161" s="30"/>
      <c r="LU161" s="30"/>
      <c r="LV161" s="30"/>
      <c r="LW161" s="30"/>
      <c r="LX161" s="28"/>
      <c r="LY161" s="2"/>
      <c r="LZ161" s="2"/>
    </row>
    <row r="162" spans="1:346" ht="3.75" customHeight="1" x14ac:dyDescent="0.15">
      <c r="A162" s="4"/>
      <c r="B162" s="4"/>
      <c r="C162" s="337"/>
      <c r="D162" s="337"/>
      <c r="E162" s="337"/>
      <c r="F162" s="337"/>
      <c r="G162" s="337"/>
      <c r="H162" s="337"/>
      <c r="I162" s="304"/>
      <c r="J162" s="304"/>
      <c r="K162" s="304"/>
      <c r="L162" s="304"/>
      <c r="M162" s="304"/>
      <c r="N162" s="304"/>
      <c r="O162" s="304"/>
      <c r="P162" s="304"/>
      <c r="Q162" s="304"/>
      <c r="R162" s="304"/>
      <c r="S162" s="304"/>
      <c r="T162" s="304"/>
      <c r="U162" s="304"/>
      <c r="V162" s="304"/>
      <c r="W162" s="304"/>
      <c r="X162" s="304"/>
      <c r="Y162" s="304"/>
      <c r="Z162" s="304"/>
      <c r="AA162" s="304"/>
      <c r="AB162" s="304"/>
      <c r="AC162" s="304"/>
      <c r="AD162" s="304"/>
      <c r="AE162" s="304"/>
      <c r="AF162" s="304"/>
      <c r="AG162" s="304"/>
      <c r="AH162" s="305"/>
      <c r="AI162" s="305"/>
      <c r="AJ162" s="305"/>
      <c r="AK162" s="305"/>
      <c r="AL162" s="305"/>
      <c r="AM162" s="305"/>
      <c r="AN162" s="305"/>
      <c r="AO162" s="305"/>
      <c r="AP162" s="305"/>
      <c r="AQ162" s="305"/>
      <c r="AR162" s="305"/>
      <c r="AS162" s="305"/>
      <c r="AT162" s="305"/>
      <c r="AU162" s="305"/>
      <c r="AV162" s="305"/>
      <c r="AW162" s="305"/>
      <c r="AX162" s="305"/>
      <c r="AY162" s="305"/>
      <c r="AZ162" s="305"/>
      <c r="BA162" s="305"/>
      <c r="BB162" s="305"/>
      <c r="BC162" s="305"/>
      <c r="BD162" s="305"/>
      <c r="BE162" s="305"/>
      <c r="BF162" s="305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20"/>
      <c r="CS162" s="20"/>
      <c r="CT162" s="20"/>
      <c r="CU162" s="20"/>
      <c r="CV162" s="20"/>
      <c r="CW162" s="19"/>
      <c r="CX162" s="19"/>
      <c r="CY162" s="4"/>
      <c r="CZ162" s="4"/>
      <c r="DA162" s="3"/>
      <c r="DB162" s="3"/>
      <c r="DC162" s="156"/>
      <c r="DD162" s="486"/>
      <c r="DE162" s="486"/>
      <c r="DF162" s="486"/>
      <c r="DG162" s="486"/>
      <c r="DH162" s="486"/>
      <c r="DI162" s="486"/>
      <c r="DJ162" s="486"/>
      <c r="DK162" s="486"/>
      <c r="DL162" s="486"/>
      <c r="DM162" s="486"/>
      <c r="DN162" s="486"/>
      <c r="DO162" s="486"/>
      <c r="DP162" s="486"/>
      <c r="DQ162" s="486"/>
      <c r="DR162" s="486"/>
      <c r="DS162" s="486"/>
      <c r="DT162" s="486"/>
      <c r="DU162" s="486"/>
      <c r="DV162" s="486"/>
      <c r="DW162" s="486"/>
      <c r="DX162" s="486"/>
      <c r="DY162" s="486"/>
      <c r="DZ162" s="486"/>
      <c r="EA162" s="486"/>
      <c r="EB162" s="486"/>
      <c r="EC162" s="486"/>
      <c r="ED162" s="486"/>
      <c r="EE162" s="486"/>
      <c r="EF162" s="486"/>
      <c r="EG162" s="486"/>
      <c r="EH162" s="486"/>
      <c r="EI162" s="486"/>
      <c r="EJ162" s="486"/>
      <c r="EK162" s="486"/>
      <c r="EL162" s="486"/>
      <c r="EM162" s="486"/>
      <c r="EN162" s="486"/>
      <c r="EO162" s="486"/>
      <c r="EP162" s="486"/>
      <c r="EQ162" s="486"/>
      <c r="ER162" s="486"/>
      <c r="ES162" s="486"/>
      <c r="ET162" s="486"/>
      <c r="EU162" s="486"/>
      <c r="EV162" s="486"/>
      <c r="EW162" s="486"/>
      <c r="EX162" s="486"/>
      <c r="EY162" s="486"/>
      <c r="EZ162" s="486"/>
      <c r="FA162" s="486"/>
      <c r="FB162" s="486"/>
      <c r="FC162" s="486"/>
      <c r="FD162" s="486"/>
      <c r="FE162" s="486"/>
      <c r="FF162" s="486"/>
      <c r="FG162" s="486"/>
      <c r="FH162" s="486"/>
      <c r="FI162" s="486"/>
      <c r="FJ162" s="486"/>
      <c r="FK162" s="486"/>
      <c r="FL162" s="486"/>
      <c r="FM162" s="486"/>
      <c r="FN162" s="486"/>
      <c r="FO162" s="486"/>
      <c r="FP162" s="486"/>
      <c r="FQ162" s="486"/>
      <c r="FR162" s="486"/>
      <c r="FS162" s="486"/>
      <c r="FT162" s="486"/>
      <c r="FU162" s="486"/>
      <c r="FV162" s="486"/>
      <c r="FW162" s="486"/>
      <c r="FX162" s="486"/>
      <c r="FY162" s="486"/>
      <c r="FZ162" s="486"/>
      <c r="GA162" s="486"/>
      <c r="GB162" s="486"/>
      <c r="GC162" s="486"/>
      <c r="GD162" s="486"/>
      <c r="GE162" s="486"/>
      <c r="GF162" s="486"/>
      <c r="GG162" s="486"/>
      <c r="GH162" s="486"/>
      <c r="GI162" s="486"/>
      <c r="GJ162" s="486"/>
      <c r="GK162" s="486"/>
      <c r="GL162" s="486"/>
      <c r="GM162" s="486"/>
      <c r="GN162" s="486"/>
      <c r="GO162" s="486"/>
      <c r="GP162" s="486"/>
      <c r="GQ162" s="486"/>
      <c r="GR162" s="486"/>
      <c r="GS162" s="486"/>
      <c r="GT162" s="486"/>
      <c r="GU162" s="486"/>
      <c r="GV162" s="486"/>
      <c r="GW162" s="486"/>
      <c r="GX162" s="486"/>
      <c r="GY162" s="486"/>
      <c r="GZ162" s="486"/>
      <c r="HA162" s="486"/>
      <c r="HB162" s="486"/>
      <c r="HC162" s="486"/>
      <c r="HD162" s="486"/>
      <c r="HE162" s="486"/>
      <c r="HF162" s="486"/>
      <c r="HG162" s="486"/>
      <c r="HH162" s="486"/>
      <c r="HI162" s="486"/>
      <c r="HJ162" s="486"/>
      <c r="HK162" s="486"/>
      <c r="HL162" s="486"/>
      <c r="HM162" s="486"/>
      <c r="HN162" s="486"/>
      <c r="HO162" s="486"/>
      <c r="HP162" s="486"/>
      <c r="HQ162" s="486"/>
      <c r="HR162" s="486"/>
      <c r="HS162" s="486"/>
      <c r="HT162" s="486"/>
      <c r="HU162" s="486"/>
      <c r="HV162" s="486"/>
      <c r="HW162" s="486"/>
      <c r="HX162" s="486"/>
      <c r="HY162" s="486"/>
      <c r="HZ162" s="486"/>
      <c r="IA162" s="486"/>
      <c r="IB162" s="486"/>
      <c r="IC162" s="486"/>
      <c r="ID162" s="486"/>
      <c r="IE162" s="486"/>
      <c r="IF162" s="486"/>
      <c r="IG162" s="486"/>
      <c r="IH162" s="486"/>
      <c r="II162" s="486"/>
      <c r="IJ162" s="486"/>
      <c r="IK162" s="486"/>
      <c r="IL162" s="486"/>
      <c r="IM162" s="486"/>
      <c r="IN162" s="486"/>
      <c r="IO162" s="486"/>
      <c r="IP162" s="486"/>
      <c r="IQ162" s="486"/>
      <c r="IR162" s="486"/>
      <c r="IS162" s="486"/>
      <c r="IT162" s="486"/>
      <c r="IU162" s="486"/>
      <c r="IV162" s="486"/>
      <c r="IW162" s="486"/>
      <c r="IX162" s="486"/>
      <c r="IY162" s="486"/>
      <c r="IZ162" s="486"/>
      <c r="JA162" s="486"/>
      <c r="JB162" s="486"/>
      <c r="JC162" s="486"/>
      <c r="JD162" s="486"/>
      <c r="JE162" s="486"/>
      <c r="JF162" s="486"/>
      <c r="JG162" s="486"/>
      <c r="JH162" s="486"/>
      <c r="JI162" s="486"/>
      <c r="JJ162" s="486"/>
      <c r="JK162" s="486"/>
      <c r="JL162" s="486"/>
      <c r="JM162" s="486"/>
      <c r="JN162" s="486"/>
      <c r="JO162" s="486"/>
      <c r="JP162" s="486"/>
      <c r="JQ162" s="486"/>
      <c r="JR162" s="486"/>
      <c r="JS162" s="486"/>
      <c r="JT162" s="486"/>
      <c r="JU162" s="158"/>
      <c r="JV162" s="158"/>
      <c r="JW162" s="158"/>
      <c r="JX162" s="158"/>
      <c r="JY162" s="158"/>
      <c r="JZ162" s="158"/>
      <c r="KA162" s="158"/>
      <c r="KB162" s="158"/>
      <c r="KC162" s="158"/>
      <c r="KD162" s="158"/>
      <c r="KH162" s="536"/>
      <c r="KI162" s="537"/>
      <c r="KJ162" s="537"/>
      <c r="KK162" s="537"/>
      <c r="KL162" s="537"/>
      <c r="KM162" s="537"/>
      <c r="KN162" s="537"/>
      <c r="KO162" s="537"/>
      <c r="KP162" s="537"/>
      <c r="KQ162" s="537"/>
      <c r="KR162" s="537"/>
      <c r="KS162" s="537"/>
      <c r="KT162" s="537"/>
      <c r="KU162" s="537"/>
      <c r="KV162" s="537"/>
      <c r="KW162" s="537"/>
      <c r="KX162" s="537"/>
      <c r="KY162" s="537"/>
      <c r="KZ162" s="537"/>
      <c r="LA162" s="537"/>
      <c r="LB162" s="537"/>
      <c r="LC162" s="537"/>
      <c r="LD162" s="537"/>
      <c r="LE162" s="537"/>
      <c r="LF162" s="537"/>
      <c r="LG162" s="537"/>
      <c r="LH162" s="537"/>
      <c r="LI162" s="537"/>
      <c r="LJ162" s="537"/>
      <c r="LK162" s="537"/>
      <c r="LL162" s="537"/>
      <c r="LM162" s="537"/>
      <c r="LN162" s="537"/>
      <c r="LO162" s="537"/>
      <c r="LP162" s="538"/>
      <c r="LQ162" s="30"/>
      <c r="LR162" s="30"/>
      <c r="LS162" s="30"/>
      <c r="LT162" s="30"/>
      <c r="LU162" s="30"/>
      <c r="LV162" s="30"/>
      <c r="LW162" s="30"/>
      <c r="LX162" s="28"/>
      <c r="LY162" s="2"/>
      <c r="LZ162" s="2"/>
    </row>
    <row r="163" spans="1:346" ht="3.75" customHeight="1" x14ac:dyDescent="0.15">
      <c r="A163" s="4"/>
      <c r="B163" s="4"/>
      <c r="C163" s="337"/>
      <c r="D163" s="337"/>
      <c r="E163" s="337"/>
      <c r="F163" s="337"/>
      <c r="G163" s="337"/>
      <c r="H163" s="337"/>
      <c r="I163" s="304"/>
      <c r="J163" s="304"/>
      <c r="K163" s="304"/>
      <c r="L163" s="304"/>
      <c r="M163" s="304"/>
      <c r="N163" s="304"/>
      <c r="O163" s="304"/>
      <c r="P163" s="304"/>
      <c r="Q163" s="304"/>
      <c r="R163" s="304"/>
      <c r="S163" s="304"/>
      <c r="T163" s="304"/>
      <c r="U163" s="304"/>
      <c r="V163" s="304"/>
      <c r="W163" s="304"/>
      <c r="X163" s="304"/>
      <c r="Y163" s="304"/>
      <c r="Z163" s="304"/>
      <c r="AA163" s="304"/>
      <c r="AB163" s="304"/>
      <c r="AC163" s="304"/>
      <c r="AD163" s="304"/>
      <c r="AE163" s="304"/>
      <c r="AF163" s="304"/>
      <c r="AG163" s="304"/>
      <c r="AH163" s="305"/>
      <c r="AI163" s="305"/>
      <c r="AJ163" s="305"/>
      <c r="AK163" s="305"/>
      <c r="AL163" s="305"/>
      <c r="AM163" s="305"/>
      <c r="AN163" s="305"/>
      <c r="AO163" s="305"/>
      <c r="AP163" s="305"/>
      <c r="AQ163" s="305"/>
      <c r="AR163" s="305"/>
      <c r="AS163" s="305"/>
      <c r="AT163" s="305"/>
      <c r="AU163" s="305"/>
      <c r="AV163" s="305"/>
      <c r="AW163" s="305"/>
      <c r="AX163" s="305"/>
      <c r="AY163" s="305"/>
      <c r="AZ163" s="305"/>
      <c r="BA163" s="305"/>
      <c r="BB163" s="305"/>
      <c r="BC163" s="305"/>
      <c r="BD163" s="305"/>
      <c r="BE163" s="305"/>
      <c r="BF163" s="305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20"/>
      <c r="CS163" s="20"/>
      <c r="CT163" s="20"/>
      <c r="CU163" s="20"/>
      <c r="CV163" s="20"/>
      <c r="CW163" s="19"/>
      <c r="CX163" s="19"/>
      <c r="CY163" s="4"/>
      <c r="CZ163" s="4"/>
      <c r="DA163" s="3"/>
      <c r="DB163" s="3"/>
      <c r="DC163" s="156"/>
      <c r="DD163" s="486" t="s">
        <v>93</v>
      </c>
      <c r="DE163" s="486"/>
      <c r="DF163" s="486"/>
      <c r="DG163" s="486"/>
      <c r="DH163" s="486"/>
      <c r="DI163" s="486"/>
      <c r="DJ163" s="486"/>
      <c r="DK163" s="486"/>
      <c r="DL163" s="486"/>
      <c r="DM163" s="486"/>
      <c r="DN163" s="486"/>
      <c r="DO163" s="486"/>
      <c r="DP163" s="486"/>
      <c r="DQ163" s="486"/>
      <c r="DR163" s="486"/>
      <c r="DS163" s="486"/>
      <c r="DT163" s="486"/>
      <c r="DU163" s="486"/>
      <c r="DV163" s="486"/>
      <c r="DW163" s="486"/>
      <c r="DX163" s="486"/>
      <c r="DY163" s="486"/>
      <c r="DZ163" s="486"/>
      <c r="EA163" s="486"/>
      <c r="EB163" s="486"/>
      <c r="EC163" s="486"/>
      <c r="ED163" s="486"/>
      <c r="EE163" s="486"/>
      <c r="EF163" s="486"/>
      <c r="EG163" s="486"/>
      <c r="EH163" s="486"/>
      <c r="EI163" s="486"/>
      <c r="EJ163" s="486"/>
      <c r="EK163" s="486"/>
      <c r="EL163" s="486"/>
      <c r="EM163" s="486"/>
      <c r="EN163" s="486"/>
      <c r="EO163" s="486"/>
      <c r="EP163" s="486"/>
      <c r="EQ163" s="486"/>
      <c r="ER163" s="486"/>
      <c r="ES163" s="486"/>
      <c r="ET163" s="486"/>
      <c r="EU163" s="486"/>
      <c r="EV163" s="486"/>
      <c r="EW163" s="486"/>
      <c r="EX163" s="486"/>
      <c r="EY163" s="486"/>
      <c r="EZ163" s="486"/>
      <c r="FA163" s="486"/>
      <c r="FB163" s="486"/>
      <c r="FC163" s="486"/>
      <c r="FD163" s="486"/>
      <c r="FE163" s="486"/>
      <c r="FF163" s="486"/>
      <c r="FG163" s="486"/>
      <c r="FH163" s="486"/>
      <c r="FI163" s="486"/>
      <c r="FJ163" s="486"/>
      <c r="FK163" s="486"/>
      <c r="FL163" s="486"/>
      <c r="FM163" s="486"/>
      <c r="FN163" s="486"/>
      <c r="FO163" s="486"/>
      <c r="FP163" s="486"/>
      <c r="FQ163" s="486"/>
      <c r="FR163" s="486"/>
      <c r="FS163" s="486"/>
      <c r="FT163" s="486"/>
      <c r="FU163" s="486"/>
      <c r="FV163" s="486"/>
      <c r="FW163" s="486"/>
      <c r="FX163" s="486"/>
      <c r="FY163" s="486"/>
      <c r="FZ163" s="486"/>
      <c r="GA163" s="486"/>
      <c r="GB163" s="486"/>
      <c r="GC163" s="486"/>
      <c r="GD163" s="486"/>
      <c r="GE163" s="486"/>
      <c r="GF163" s="486"/>
      <c r="GG163" s="486"/>
      <c r="GH163" s="486"/>
      <c r="GI163" s="486"/>
      <c r="GJ163" s="486"/>
      <c r="GK163" s="486"/>
      <c r="GL163" s="486"/>
      <c r="GM163" s="486"/>
      <c r="GN163" s="486"/>
      <c r="GO163" s="486"/>
      <c r="GP163" s="486"/>
      <c r="GQ163" s="486"/>
      <c r="GR163" s="486"/>
      <c r="GS163" s="486"/>
      <c r="GT163" s="486"/>
      <c r="GU163" s="486"/>
      <c r="GV163" s="486"/>
      <c r="GW163" s="486"/>
      <c r="GX163" s="486"/>
      <c r="GY163" s="486"/>
      <c r="GZ163" s="486"/>
      <c r="HA163" s="486"/>
      <c r="HB163" s="486"/>
      <c r="HC163" s="486"/>
      <c r="HD163" s="486"/>
      <c r="HE163" s="486"/>
      <c r="HF163" s="486"/>
      <c r="HG163" s="486"/>
      <c r="HH163" s="486"/>
      <c r="HI163" s="486"/>
      <c r="HJ163" s="486"/>
      <c r="HK163" s="486"/>
      <c r="HL163" s="486"/>
      <c r="HM163" s="486"/>
      <c r="HN163" s="486"/>
      <c r="HO163" s="486"/>
      <c r="HP163" s="486"/>
      <c r="HQ163" s="486"/>
      <c r="HR163" s="486"/>
      <c r="HS163" s="486"/>
      <c r="HT163" s="486"/>
      <c r="HU163" s="486"/>
      <c r="HV163" s="486"/>
      <c r="HW163" s="486"/>
      <c r="HX163" s="486"/>
      <c r="HY163" s="486"/>
      <c r="HZ163" s="486"/>
      <c r="IA163" s="486"/>
      <c r="IB163" s="486"/>
      <c r="IC163" s="486"/>
      <c r="ID163" s="486"/>
      <c r="IE163" s="486"/>
      <c r="IF163" s="486"/>
      <c r="IG163" s="486"/>
      <c r="IH163" s="486"/>
      <c r="II163" s="486"/>
      <c r="IJ163" s="486"/>
      <c r="IK163" s="486"/>
      <c r="IL163" s="486"/>
      <c r="IM163" s="486"/>
      <c r="IN163" s="486"/>
      <c r="IO163" s="486"/>
      <c r="IP163" s="486"/>
      <c r="IQ163" s="486"/>
      <c r="IR163" s="486"/>
      <c r="IS163" s="486"/>
      <c r="IT163" s="486"/>
      <c r="IU163" s="486"/>
      <c r="IV163" s="486"/>
      <c r="IW163" s="486"/>
      <c r="IX163" s="486"/>
      <c r="IY163" s="486"/>
      <c r="IZ163" s="486"/>
      <c r="JA163" s="486"/>
      <c r="JB163" s="486"/>
      <c r="JC163" s="486"/>
      <c r="JD163" s="486"/>
      <c r="JE163" s="486"/>
      <c r="JF163" s="486"/>
      <c r="JG163" s="486"/>
      <c r="JH163" s="486"/>
      <c r="JI163" s="486"/>
      <c r="JJ163" s="486"/>
      <c r="JK163" s="486"/>
      <c r="JL163" s="486"/>
      <c r="JM163" s="486"/>
      <c r="JN163" s="486"/>
      <c r="JO163" s="486"/>
      <c r="JP163" s="486"/>
      <c r="JQ163" s="486"/>
      <c r="JR163" s="486"/>
      <c r="JS163" s="486"/>
      <c r="JT163" s="486"/>
      <c r="JU163" s="158"/>
      <c r="JV163" s="158"/>
      <c r="JW163" s="158"/>
      <c r="JX163" s="158"/>
      <c r="JY163" s="158"/>
      <c r="JZ163" s="158"/>
      <c r="KA163" s="158"/>
      <c r="KB163" s="158"/>
      <c r="KC163" s="158"/>
      <c r="KD163" s="158"/>
      <c r="KH163" s="536"/>
      <c r="KI163" s="537"/>
      <c r="KJ163" s="537"/>
      <c r="KK163" s="537"/>
      <c r="KL163" s="537"/>
      <c r="KM163" s="537"/>
      <c r="KN163" s="537"/>
      <c r="KO163" s="537"/>
      <c r="KP163" s="537"/>
      <c r="KQ163" s="537"/>
      <c r="KR163" s="537"/>
      <c r="KS163" s="537"/>
      <c r="KT163" s="537"/>
      <c r="KU163" s="537"/>
      <c r="KV163" s="537"/>
      <c r="KW163" s="537"/>
      <c r="KX163" s="537"/>
      <c r="KY163" s="537"/>
      <c r="KZ163" s="537"/>
      <c r="LA163" s="537"/>
      <c r="LB163" s="537"/>
      <c r="LC163" s="537"/>
      <c r="LD163" s="537"/>
      <c r="LE163" s="537"/>
      <c r="LF163" s="537"/>
      <c r="LG163" s="537"/>
      <c r="LH163" s="537"/>
      <c r="LI163" s="537"/>
      <c r="LJ163" s="537"/>
      <c r="LK163" s="537"/>
      <c r="LL163" s="537"/>
      <c r="LM163" s="537"/>
      <c r="LN163" s="537"/>
      <c r="LO163" s="537"/>
      <c r="LP163" s="538"/>
      <c r="LQ163" s="30"/>
      <c r="LR163" s="30"/>
      <c r="LS163" s="30"/>
      <c r="LT163" s="30"/>
      <c r="LU163" s="30"/>
      <c r="LV163" s="30"/>
      <c r="LW163" s="30"/>
      <c r="LX163" s="28"/>
      <c r="LY163" s="2"/>
      <c r="LZ163" s="2"/>
    </row>
    <row r="164" spans="1:346" ht="3.75" customHeight="1" x14ac:dyDescent="0.15">
      <c r="A164" s="4"/>
      <c r="B164" s="4"/>
      <c r="C164" s="337"/>
      <c r="D164" s="337"/>
      <c r="E164" s="337"/>
      <c r="F164" s="337"/>
      <c r="G164" s="337"/>
      <c r="H164" s="337"/>
      <c r="I164" s="304"/>
      <c r="J164" s="304"/>
      <c r="K164" s="304"/>
      <c r="L164" s="304"/>
      <c r="M164" s="304"/>
      <c r="N164" s="304"/>
      <c r="O164" s="304"/>
      <c r="P164" s="304"/>
      <c r="Q164" s="304"/>
      <c r="R164" s="304"/>
      <c r="S164" s="304"/>
      <c r="T164" s="304"/>
      <c r="U164" s="304"/>
      <c r="V164" s="304"/>
      <c r="W164" s="304"/>
      <c r="X164" s="304"/>
      <c r="Y164" s="304"/>
      <c r="Z164" s="304"/>
      <c r="AA164" s="304"/>
      <c r="AB164" s="304"/>
      <c r="AC164" s="304"/>
      <c r="AD164" s="304"/>
      <c r="AE164" s="304"/>
      <c r="AF164" s="304"/>
      <c r="AG164" s="304"/>
      <c r="AH164" s="305"/>
      <c r="AI164" s="305"/>
      <c r="AJ164" s="305"/>
      <c r="AK164" s="305"/>
      <c r="AL164" s="305"/>
      <c r="AM164" s="305"/>
      <c r="AN164" s="305"/>
      <c r="AO164" s="305"/>
      <c r="AP164" s="305"/>
      <c r="AQ164" s="305"/>
      <c r="AR164" s="305"/>
      <c r="AS164" s="305"/>
      <c r="AT164" s="305"/>
      <c r="AU164" s="305"/>
      <c r="AV164" s="305"/>
      <c r="AW164" s="305"/>
      <c r="AX164" s="305"/>
      <c r="AY164" s="305"/>
      <c r="AZ164" s="305"/>
      <c r="BA164" s="305"/>
      <c r="BB164" s="305"/>
      <c r="BC164" s="305"/>
      <c r="BD164" s="305"/>
      <c r="BE164" s="305"/>
      <c r="BF164" s="305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20"/>
      <c r="CS164" s="20"/>
      <c r="CT164" s="20"/>
      <c r="CU164" s="20"/>
      <c r="CV164" s="20"/>
      <c r="CW164" s="19"/>
      <c r="CX164" s="19"/>
      <c r="CY164" s="4"/>
      <c r="CZ164" s="4"/>
      <c r="DA164" s="3"/>
      <c r="DB164" s="3"/>
      <c r="DC164" s="156"/>
      <c r="DD164" s="486"/>
      <c r="DE164" s="486"/>
      <c r="DF164" s="486"/>
      <c r="DG164" s="486"/>
      <c r="DH164" s="486"/>
      <c r="DI164" s="486"/>
      <c r="DJ164" s="486"/>
      <c r="DK164" s="486"/>
      <c r="DL164" s="486"/>
      <c r="DM164" s="486"/>
      <c r="DN164" s="486"/>
      <c r="DO164" s="486"/>
      <c r="DP164" s="486"/>
      <c r="DQ164" s="486"/>
      <c r="DR164" s="486"/>
      <c r="DS164" s="486"/>
      <c r="DT164" s="486"/>
      <c r="DU164" s="486"/>
      <c r="DV164" s="486"/>
      <c r="DW164" s="486"/>
      <c r="DX164" s="486"/>
      <c r="DY164" s="486"/>
      <c r="DZ164" s="486"/>
      <c r="EA164" s="486"/>
      <c r="EB164" s="486"/>
      <c r="EC164" s="486"/>
      <c r="ED164" s="486"/>
      <c r="EE164" s="486"/>
      <c r="EF164" s="486"/>
      <c r="EG164" s="486"/>
      <c r="EH164" s="486"/>
      <c r="EI164" s="486"/>
      <c r="EJ164" s="486"/>
      <c r="EK164" s="486"/>
      <c r="EL164" s="486"/>
      <c r="EM164" s="486"/>
      <c r="EN164" s="486"/>
      <c r="EO164" s="486"/>
      <c r="EP164" s="486"/>
      <c r="EQ164" s="486"/>
      <c r="ER164" s="486"/>
      <c r="ES164" s="486"/>
      <c r="ET164" s="486"/>
      <c r="EU164" s="486"/>
      <c r="EV164" s="486"/>
      <c r="EW164" s="486"/>
      <c r="EX164" s="486"/>
      <c r="EY164" s="486"/>
      <c r="EZ164" s="486"/>
      <c r="FA164" s="486"/>
      <c r="FB164" s="486"/>
      <c r="FC164" s="486"/>
      <c r="FD164" s="486"/>
      <c r="FE164" s="486"/>
      <c r="FF164" s="486"/>
      <c r="FG164" s="486"/>
      <c r="FH164" s="486"/>
      <c r="FI164" s="486"/>
      <c r="FJ164" s="486"/>
      <c r="FK164" s="486"/>
      <c r="FL164" s="486"/>
      <c r="FM164" s="486"/>
      <c r="FN164" s="486"/>
      <c r="FO164" s="486"/>
      <c r="FP164" s="486"/>
      <c r="FQ164" s="486"/>
      <c r="FR164" s="486"/>
      <c r="FS164" s="486"/>
      <c r="FT164" s="486"/>
      <c r="FU164" s="486"/>
      <c r="FV164" s="486"/>
      <c r="FW164" s="486"/>
      <c r="FX164" s="486"/>
      <c r="FY164" s="486"/>
      <c r="FZ164" s="486"/>
      <c r="GA164" s="486"/>
      <c r="GB164" s="486"/>
      <c r="GC164" s="486"/>
      <c r="GD164" s="486"/>
      <c r="GE164" s="486"/>
      <c r="GF164" s="486"/>
      <c r="GG164" s="486"/>
      <c r="GH164" s="486"/>
      <c r="GI164" s="486"/>
      <c r="GJ164" s="486"/>
      <c r="GK164" s="486"/>
      <c r="GL164" s="486"/>
      <c r="GM164" s="486"/>
      <c r="GN164" s="486"/>
      <c r="GO164" s="486"/>
      <c r="GP164" s="486"/>
      <c r="GQ164" s="486"/>
      <c r="GR164" s="486"/>
      <c r="GS164" s="486"/>
      <c r="GT164" s="486"/>
      <c r="GU164" s="486"/>
      <c r="GV164" s="486"/>
      <c r="GW164" s="486"/>
      <c r="GX164" s="486"/>
      <c r="GY164" s="486"/>
      <c r="GZ164" s="486"/>
      <c r="HA164" s="486"/>
      <c r="HB164" s="486"/>
      <c r="HC164" s="486"/>
      <c r="HD164" s="486"/>
      <c r="HE164" s="486"/>
      <c r="HF164" s="486"/>
      <c r="HG164" s="486"/>
      <c r="HH164" s="486"/>
      <c r="HI164" s="486"/>
      <c r="HJ164" s="486"/>
      <c r="HK164" s="486"/>
      <c r="HL164" s="486"/>
      <c r="HM164" s="486"/>
      <c r="HN164" s="486"/>
      <c r="HO164" s="486"/>
      <c r="HP164" s="486"/>
      <c r="HQ164" s="486"/>
      <c r="HR164" s="486"/>
      <c r="HS164" s="486"/>
      <c r="HT164" s="486"/>
      <c r="HU164" s="486"/>
      <c r="HV164" s="486"/>
      <c r="HW164" s="486"/>
      <c r="HX164" s="486"/>
      <c r="HY164" s="486"/>
      <c r="HZ164" s="486"/>
      <c r="IA164" s="486"/>
      <c r="IB164" s="486"/>
      <c r="IC164" s="486"/>
      <c r="ID164" s="486"/>
      <c r="IE164" s="486"/>
      <c r="IF164" s="486"/>
      <c r="IG164" s="486"/>
      <c r="IH164" s="486"/>
      <c r="II164" s="486"/>
      <c r="IJ164" s="486"/>
      <c r="IK164" s="486"/>
      <c r="IL164" s="486"/>
      <c r="IM164" s="486"/>
      <c r="IN164" s="486"/>
      <c r="IO164" s="486"/>
      <c r="IP164" s="486"/>
      <c r="IQ164" s="486"/>
      <c r="IR164" s="486"/>
      <c r="IS164" s="486"/>
      <c r="IT164" s="486"/>
      <c r="IU164" s="486"/>
      <c r="IV164" s="486"/>
      <c r="IW164" s="486"/>
      <c r="IX164" s="486"/>
      <c r="IY164" s="486"/>
      <c r="IZ164" s="486"/>
      <c r="JA164" s="486"/>
      <c r="JB164" s="486"/>
      <c r="JC164" s="486"/>
      <c r="JD164" s="486"/>
      <c r="JE164" s="486"/>
      <c r="JF164" s="486"/>
      <c r="JG164" s="486"/>
      <c r="JH164" s="486"/>
      <c r="JI164" s="486"/>
      <c r="JJ164" s="486"/>
      <c r="JK164" s="486"/>
      <c r="JL164" s="486"/>
      <c r="JM164" s="486"/>
      <c r="JN164" s="486"/>
      <c r="JO164" s="486"/>
      <c r="JP164" s="486"/>
      <c r="JQ164" s="486"/>
      <c r="JR164" s="486"/>
      <c r="JS164" s="486"/>
      <c r="JT164" s="486"/>
      <c r="JU164" s="158"/>
      <c r="JV164" s="158"/>
      <c r="JW164" s="158"/>
      <c r="JX164" s="158"/>
      <c r="JY164" s="158"/>
      <c r="JZ164" s="158"/>
      <c r="KA164" s="158"/>
      <c r="KB164" s="158"/>
      <c r="KC164" s="158"/>
      <c r="KD164" s="158"/>
      <c r="KH164" s="536"/>
      <c r="KI164" s="537"/>
      <c r="KJ164" s="537"/>
      <c r="KK164" s="537"/>
      <c r="KL164" s="537"/>
      <c r="KM164" s="537"/>
      <c r="KN164" s="537"/>
      <c r="KO164" s="537"/>
      <c r="KP164" s="537"/>
      <c r="KQ164" s="537"/>
      <c r="KR164" s="537"/>
      <c r="KS164" s="537"/>
      <c r="KT164" s="537"/>
      <c r="KU164" s="537"/>
      <c r="KV164" s="537"/>
      <c r="KW164" s="537"/>
      <c r="KX164" s="537"/>
      <c r="KY164" s="537"/>
      <c r="KZ164" s="537"/>
      <c r="LA164" s="537"/>
      <c r="LB164" s="537"/>
      <c r="LC164" s="537"/>
      <c r="LD164" s="537"/>
      <c r="LE164" s="537"/>
      <c r="LF164" s="537"/>
      <c r="LG164" s="537"/>
      <c r="LH164" s="537"/>
      <c r="LI164" s="537"/>
      <c r="LJ164" s="537"/>
      <c r="LK164" s="537"/>
      <c r="LL164" s="537"/>
      <c r="LM164" s="537"/>
      <c r="LN164" s="537"/>
      <c r="LO164" s="537"/>
      <c r="LP164" s="538"/>
      <c r="LQ164" s="30"/>
      <c r="LR164" s="30"/>
      <c r="LS164" s="30"/>
      <c r="LT164" s="30"/>
      <c r="LU164" s="30"/>
      <c r="LV164" s="30"/>
      <c r="LW164" s="30"/>
      <c r="LX164" s="28"/>
      <c r="LY164" s="2"/>
      <c r="LZ164" s="2"/>
    </row>
    <row r="165" spans="1:346" ht="3.75" customHeight="1" x14ac:dyDescent="0.15">
      <c r="A165" s="4"/>
      <c r="B165" s="4"/>
      <c r="C165" s="337"/>
      <c r="D165" s="337"/>
      <c r="E165" s="337"/>
      <c r="F165" s="337"/>
      <c r="G165" s="337"/>
      <c r="H165" s="337"/>
      <c r="I165" s="304"/>
      <c r="J165" s="304"/>
      <c r="K165" s="304"/>
      <c r="L165" s="304"/>
      <c r="M165" s="304"/>
      <c r="N165" s="304"/>
      <c r="O165" s="304"/>
      <c r="P165" s="304"/>
      <c r="Q165" s="304"/>
      <c r="R165" s="304"/>
      <c r="S165" s="304"/>
      <c r="T165" s="304"/>
      <c r="U165" s="304"/>
      <c r="V165" s="304"/>
      <c r="W165" s="304"/>
      <c r="X165" s="304"/>
      <c r="Y165" s="304"/>
      <c r="Z165" s="304"/>
      <c r="AA165" s="304"/>
      <c r="AB165" s="304"/>
      <c r="AC165" s="304"/>
      <c r="AD165" s="304"/>
      <c r="AE165" s="304"/>
      <c r="AF165" s="304"/>
      <c r="AG165" s="304"/>
      <c r="AH165" s="305"/>
      <c r="AI165" s="305"/>
      <c r="AJ165" s="305"/>
      <c r="AK165" s="305"/>
      <c r="AL165" s="305"/>
      <c r="AM165" s="305"/>
      <c r="AN165" s="305"/>
      <c r="AO165" s="305"/>
      <c r="AP165" s="305"/>
      <c r="AQ165" s="305"/>
      <c r="AR165" s="305"/>
      <c r="AS165" s="305"/>
      <c r="AT165" s="305"/>
      <c r="AU165" s="305"/>
      <c r="AV165" s="305"/>
      <c r="AW165" s="305"/>
      <c r="AX165" s="305"/>
      <c r="AY165" s="305"/>
      <c r="AZ165" s="305"/>
      <c r="BA165" s="305"/>
      <c r="BB165" s="305"/>
      <c r="BC165" s="305"/>
      <c r="BD165" s="305"/>
      <c r="BE165" s="305"/>
      <c r="BF165" s="305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20"/>
      <c r="CS165" s="20"/>
      <c r="CT165" s="20"/>
      <c r="CU165" s="20"/>
      <c r="CV165" s="20"/>
      <c r="CW165" s="19"/>
      <c r="CX165" s="19"/>
      <c r="CY165" s="4"/>
      <c r="CZ165" s="4"/>
      <c r="DA165" s="3"/>
      <c r="DB165" s="3"/>
      <c r="DC165" s="156"/>
      <c r="DD165" s="486"/>
      <c r="DE165" s="486"/>
      <c r="DF165" s="486"/>
      <c r="DG165" s="486"/>
      <c r="DH165" s="486"/>
      <c r="DI165" s="486"/>
      <c r="DJ165" s="486"/>
      <c r="DK165" s="486"/>
      <c r="DL165" s="486"/>
      <c r="DM165" s="486"/>
      <c r="DN165" s="486"/>
      <c r="DO165" s="486"/>
      <c r="DP165" s="486"/>
      <c r="DQ165" s="486"/>
      <c r="DR165" s="486"/>
      <c r="DS165" s="486"/>
      <c r="DT165" s="486"/>
      <c r="DU165" s="486"/>
      <c r="DV165" s="486"/>
      <c r="DW165" s="486"/>
      <c r="DX165" s="486"/>
      <c r="DY165" s="486"/>
      <c r="DZ165" s="486"/>
      <c r="EA165" s="486"/>
      <c r="EB165" s="486"/>
      <c r="EC165" s="486"/>
      <c r="ED165" s="486"/>
      <c r="EE165" s="486"/>
      <c r="EF165" s="486"/>
      <c r="EG165" s="486"/>
      <c r="EH165" s="486"/>
      <c r="EI165" s="486"/>
      <c r="EJ165" s="486"/>
      <c r="EK165" s="486"/>
      <c r="EL165" s="486"/>
      <c r="EM165" s="486"/>
      <c r="EN165" s="486"/>
      <c r="EO165" s="486"/>
      <c r="EP165" s="486"/>
      <c r="EQ165" s="486"/>
      <c r="ER165" s="486"/>
      <c r="ES165" s="486"/>
      <c r="ET165" s="486"/>
      <c r="EU165" s="486"/>
      <c r="EV165" s="486"/>
      <c r="EW165" s="486"/>
      <c r="EX165" s="486"/>
      <c r="EY165" s="486"/>
      <c r="EZ165" s="486"/>
      <c r="FA165" s="486"/>
      <c r="FB165" s="486"/>
      <c r="FC165" s="486"/>
      <c r="FD165" s="486"/>
      <c r="FE165" s="486"/>
      <c r="FF165" s="486"/>
      <c r="FG165" s="486"/>
      <c r="FH165" s="486"/>
      <c r="FI165" s="486"/>
      <c r="FJ165" s="486"/>
      <c r="FK165" s="486"/>
      <c r="FL165" s="486"/>
      <c r="FM165" s="486"/>
      <c r="FN165" s="486"/>
      <c r="FO165" s="486"/>
      <c r="FP165" s="486"/>
      <c r="FQ165" s="486"/>
      <c r="FR165" s="486"/>
      <c r="FS165" s="486"/>
      <c r="FT165" s="486"/>
      <c r="FU165" s="486"/>
      <c r="FV165" s="486"/>
      <c r="FW165" s="486"/>
      <c r="FX165" s="486"/>
      <c r="FY165" s="486"/>
      <c r="FZ165" s="486"/>
      <c r="GA165" s="486"/>
      <c r="GB165" s="486"/>
      <c r="GC165" s="486"/>
      <c r="GD165" s="486"/>
      <c r="GE165" s="486"/>
      <c r="GF165" s="486"/>
      <c r="GG165" s="486"/>
      <c r="GH165" s="486"/>
      <c r="GI165" s="486"/>
      <c r="GJ165" s="486"/>
      <c r="GK165" s="486"/>
      <c r="GL165" s="486"/>
      <c r="GM165" s="486"/>
      <c r="GN165" s="486"/>
      <c r="GO165" s="486"/>
      <c r="GP165" s="486"/>
      <c r="GQ165" s="486"/>
      <c r="GR165" s="486"/>
      <c r="GS165" s="486"/>
      <c r="GT165" s="486"/>
      <c r="GU165" s="486"/>
      <c r="GV165" s="486"/>
      <c r="GW165" s="486"/>
      <c r="GX165" s="486"/>
      <c r="GY165" s="486"/>
      <c r="GZ165" s="486"/>
      <c r="HA165" s="486"/>
      <c r="HB165" s="486"/>
      <c r="HC165" s="486"/>
      <c r="HD165" s="486"/>
      <c r="HE165" s="486"/>
      <c r="HF165" s="486"/>
      <c r="HG165" s="486"/>
      <c r="HH165" s="486"/>
      <c r="HI165" s="486"/>
      <c r="HJ165" s="486"/>
      <c r="HK165" s="486"/>
      <c r="HL165" s="486"/>
      <c r="HM165" s="486"/>
      <c r="HN165" s="486"/>
      <c r="HO165" s="486"/>
      <c r="HP165" s="486"/>
      <c r="HQ165" s="486"/>
      <c r="HR165" s="486"/>
      <c r="HS165" s="486"/>
      <c r="HT165" s="486"/>
      <c r="HU165" s="486"/>
      <c r="HV165" s="486"/>
      <c r="HW165" s="486"/>
      <c r="HX165" s="486"/>
      <c r="HY165" s="486"/>
      <c r="HZ165" s="486"/>
      <c r="IA165" s="486"/>
      <c r="IB165" s="486"/>
      <c r="IC165" s="486"/>
      <c r="ID165" s="486"/>
      <c r="IE165" s="486"/>
      <c r="IF165" s="486"/>
      <c r="IG165" s="486"/>
      <c r="IH165" s="486"/>
      <c r="II165" s="486"/>
      <c r="IJ165" s="486"/>
      <c r="IK165" s="486"/>
      <c r="IL165" s="486"/>
      <c r="IM165" s="486"/>
      <c r="IN165" s="486"/>
      <c r="IO165" s="486"/>
      <c r="IP165" s="486"/>
      <c r="IQ165" s="486"/>
      <c r="IR165" s="486"/>
      <c r="IS165" s="486"/>
      <c r="IT165" s="486"/>
      <c r="IU165" s="486"/>
      <c r="IV165" s="486"/>
      <c r="IW165" s="486"/>
      <c r="IX165" s="486"/>
      <c r="IY165" s="486"/>
      <c r="IZ165" s="486"/>
      <c r="JA165" s="486"/>
      <c r="JB165" s="486"/>
      <c r="JC165" s="486"/>
      <c r="JD165" s="486"/>
      <c r="JE165" s="486"/>
      <c r="JF165" s="486"/>
      <c r="JG165" s="486"/>
      <c r="JH165" s="486"/>
      <c r="JI165" s="486"/>
      <c r="JJ165" s="486"/>
      <c r="JK165" s="486"/>
      <c r="JL165" s="486"/>
      <c r="JM165" s="486"/>
      <c r="JN165" s="486"/>
      <c r="JO165" s="486"/>
      <c r="JP165" s="486"/>
      <c r="JQ165" s="486"/>
      <c r="JR165" s="486"/>
      <c r="JS165" s="486"/>
      <c r="JT165" s="486"/>
      <c r="JU165" s="158"/>
      <c r="JV165" s="158"/>
      <c r="JW165" s="158"/>
      <c r="JX165" s="158"/>
      <c r="JY165" s="158"/>
      <c r="JZ165" s="158"/>
      <c r="KA165" s="158"/>
      <c r="KB165" s="158"/>
      <c r="KC165" s="158"/>
      <c r="KD165" s="158"/>
      <c r="KH165" s="539"/>
      <c r="KI165" s="540"/>
      <c r="KJ165" s="540"/>
      <c r="KK165" s="540"/>
      <c r="KL165" s="540"/>
      <c r="KM165" s="540"/>
      <c r="KN165" s="540"/>
      <c r="KO165" s="540"/>
      <c r="KP165" s="540"/>
      <c r="KQ165" s="540"/>
      <c r="KR165" s="540"/>
      <c r="KS165" s="540"/>
      <c r="KT165" s="540"/>
      <c r="KU165" s="540"/>
      <c r="KV165" s="540"/>
      <c r="KW165" s="540"/>
      <c r="KX165" s="540"/>
      <c r="KY165" s="540"/>
      <c r="KZ165" s="540"/>
      <c r="LA165" s="540"/>
      <c r="LB165" s="540"/>
      <c r="LC165" s="540"/>
      <c r="LD165" s="540"/>
      <c r="LE165" s="540"/>
      <c r="LF165" s="540"/>
      <c r="LG165" s="540"/>
      <c r="LH165" s="540"/>
      <c r="LI165" s="540"/>
      <c r="LJ165" s="540"/>
      <c r="LK165" s="540"/>
      <c r="LL165" s="540"/>
      <c r="LM165" s="540"/>
      <c r="LN165" s="540"/>
      <c r="LO165" s="540"/>
      <c r="LP165" s="541"/>
      <c r="LQ165" s="30"/>
      <c r="LR165" s="30"/>
      <c r="LS165" s="30"/>
      <c r="LT165" s="30"/>
      <c r="LU165" s="30"/>
      <c r="LV165" s="30"/>
      <c r="LW165" s="30"/>
      <c r="LX165" s="28"/>
      <c r="LY165" s="2"/>
      <c r="LZ165" s="2"/>
    </row>
    <row r="166" spans="1:346" ht="3.75" customHeight="1" x14ac:dyDescent="0.15">
      <c r="A166" s="4"/>
      <c r="B166" s="4"/>
      <c r="C166" s="337"/>
      <c r="D166" s="337"/>
      <c r="E166" s="337"/>
      <c r="F166" s="337"/>
      <c r="G166" s="337"/>
      <c r="H166" s="337"/>
      <c r="I166" s="304"/>
      <c r="J166" s="304"/>
      <c r="K166" s="304"/>
      <c r="L166" s="304"/>
      <c r="M166" s="304"/>
      <c r="N166" s="304"/>
      <c r="O166" s="304"/>
      <c r="P166" s="304"/>
      <c r="Q166" s="304"/>
      <c r="R166" s="304"/>
      <c r="S166" s="304"/>
      <c r="T166" s="304"/>
      <c r="U166" s="304"/>
      <c r="V166" s="304"/>
      <c r="W166" s="304"/>
      <c r="X166" s="304"/>
      <c r="Y166" s="304"/>
      <c r="Z166" s="304"/>
      <c r="AA166" s="304"/>
      <c r="AB166" s="304"/>
      <c r="AC166" s="304"/>
      <c r="AD166" s="304"/>
      <c r="AE166" s="304"/>
      <c r="AF166" s="304"/>
      <c r="AG166" s="304"/>
      <c r="AH166" s="305"/>
      <c r="AI166" s="305"/>
      <c r="AJ166" s="305"/>
      <c r="AK166" s="305"/>
      <c r="AL166" s="305"/>
      <c r="AM166" s="305"/>
      <c r="AN166" s="305"/>
      <c r="AO166" s="305"/>
      <c r="AP166" s="305"/>
      <c r="AQ166" s="305"/>
      <c r="AR166" s="305"/>
      <c r="AS166" s="305"/>
      <c r="AT166" s="305"/>
      <c r="AU166" s="305"/>
      <c r="AV166" s="305"/>
      <c r="AW166" s="305"/>
      <c r="AX166" s="305"/>
      <c r="AY166" s="305"/>
      <c r="AZ166" s="305"/>
      <c r="BA166" s="305"/>
      <c r="BB166" s="305"/>
      <c r="BC166" s="305"/>
      <c r="BD166" s="305"/>
      <c r="BE166" s="305"/>
      <c r="BF166" s="305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20"/>
      <c r="CS166" s="20"/>
      <c r="CT166" s="20"/>
      <c r="CU166" s="20"/>
      <c r="CV166" s="20"/>
      <c r="CW166" s="19"/>
      <c r="CX166" s="19"/>
      <c r="CY166" s="4"/>
      <c r="CZ166" s="4"/>
      <c r="DA166" s="3"/>
      <c r="DB166" s="3"/>
      <c r="DC166" s="156"/>
      <c r="DD166" s="159"/>
      <c r="DE166" s="159"/>
      <c r="DF166" s="159"/>
      <c r="DG166" s="159"/>
      <c r="DH166" s="159"/>
      <c r="DI166" s="159"/>
      <c r="DJ166" s="159"/>
      <c r="DK166" s="159"/>
      <c r="DL166" s="159"/>
      <c r="DM166" s="159"/>
      <c r="DN166" s="159"/>
      <c r="DO166" s="159"/>
      <c r="DP166" s="159"/>
      <c r="DQ166" s="159"/>
      <c r="DR166" s="159"/>
      <c r="DS166" s="159"/>
      <c r="DT166" s="159"/>
      <c r="DU166" s="159"/>
      <c r="DV166" s="159"/>
      <c r="DW166" s="159"/>
      <c r="DX166" s="159"/>
      <c r="DY166" s="159"/>
      <c r="DZ166" s="159"/>
      <c r="EA166" s="159"/>
      <c r="EB166" s="159"/>
      <c r="EC166" s="159"/>
      <c r="ED166" s="159"/>
      <c r="EE166" s="159"/>
      <c r="EF166" s="159"/>
      <c r="EG166" s="159"/>
      <c r="EH166" s="159"/>
      <c r="EI166" s="159"/>
      <c r="EJ166" s="159"/>
      <c r="EK166" s="159"/>
      <c r="EL166" s="159"/>
      <c r="EM166" s="159"/>
      <c r="EN166" s="159"/>
      <c r="EO166" s="159"/>
      <c r="EP166" s="159"/>
      <c r="EQ166" s="159"/>
      <c r="ER166" s="159"/>
      <c r="ES166" s="159"/>
      <c r="ET166" s="159"/>
      <c r="EU166" s="159"/>
      <c r="EV166" s="159"/>
      <c r="EW166" s="159"/>
      <c r="EX166" s="159"/>
      <c r="EY166" s="159"/>
      <c r="EZ166" s="159"/>
      <c r="FA166" s="159"/>
      <c r="FB166" s="159"/>
      <c r="FC166" s="159"/>
      <c r="FD166" s="159"/>
      <c r="FE166" s="159"/>
      <c r="FF166" s="159"/>
      <c r="FG166" s="159"/>
      <c r="FH166" s="159"/>
      <c r="FI166" s="159"/>
      <c r="FJ166" s="159"/>
      <c r="FK166" s="159"/>
      <c r="FL166" s="159"/>
      <c r="FM166" s="159"/>
      <c r="FN166" s="159"/>
      <c r="FO166" s="159"/>
      <c r="FP166" s="159"/>
      <c r="FQ166" s="159"/>
      <c r="FR166" s="159"/>
      <c r="FS166" s="159"/>
      <c r="FT166" s="159"/>
      <c r="FU166" s="159"/>
      <c r="FV166" s="159"/>
      <c r="FW166" s="159"/>
      <c r="FX166" s="159"/>
      <c r="FY166" s="159"/>
      <c r="FZ166" s="159"/>
      <c r="GA166" s="159"/>
      <c r="GB166" s="159"/>
      <c r="GC166" s="159"/>
      <c r="GD166" s="159"/>
      <c r="GE166" s="159"/>
      <c r="GF166" s="159"/>
      <c r="GG166" s="159"/>
      <c r="GH166" s="159"/>
      <c r="GI166" s="159"/>
      <c r="GJ166" s="159"/>
      <c r="GK166" s="159"/>
      <c r="GL166" s="159"/>
      <c r="GM166" s="159"/>
      <c r="GN166" s="159"/>
      <c r="GO166" s="159"/>
      <c r="GP166" s="159"/>
      <c r="GQ166" s="159"/>
      <c r="GR166" s="159"/>
      <c r="GS166" s="159"/>
      <c r="GT166" s="159"/>
      <c r="GU166" s="159"/>
      <c r="GV166" s="159"/>
      <c r="GW166" s="159"/>
      <c r="GX166" s="159"/>
      <c r="GY166" s="159"/>
      <c r="GZ166" s="159"/>
      <c r="HA166" s="159"/>
      <c r="HB166" s="159"/>
      <c r="HC166" s="159"/>
      <c r="HD166" s="159"/>
      <c r="HE166" s="159"/>
      <c r="HF166" s="159"/>
      <c r="HG166" s="159"/>
      <c r="HH166" s="159"/>
      <c r="HI166" s="159"/>
      <c r="HJ166" s="159"/>
      <c r="HK166" s="159"/>
      <c r="HL166" s="159"/>
      <c r="HM166" s="159"/>
      <c r="HN166" s="159"/>
      <c r="HO166" s="159"/>
      <c r="HP166" s="159"/>
      <c r="HQ166" s="159"/>
      <c r="HR166" s="159"/>
      <c r="HS166" s="159"/>
      <c r="HT166" s="159"/>
      <c r="HU166" s="159"/>
      <c r="HV166" s="159"/>
      <c r="HW166" s="159"/>
      <c r="HX166" s="159"/>
      <c r="HY166" s="159"/>
      <c r="HZ166" s="159"/>
      <c r="IA166" s="159"/>
      <c r="IB166" s="159"/>
      <c r="IC166" s="159"/>
      <c r="ID166" s="159"/>
      <c r="IE166" s="159"/>
      <c r="IF166" s="159"/>
      <c r="IG166" s="159"/>
      <c r="IH166" s="159"/>
      <c r="II166" s="159"/>
      <c r="IJ166" s="159"/>
      <c r="IK166" s="159"/>
      <c r="IL166" s="159"/>
      <c r="IM166" s="159"/>
      <c r="IN166" s="159"/>
      <c r="IO166" s="159"/>
      <c r="IP166" s="159"/>
      <c r="IQ166" s="159"/>
      <c r="IR166" s="159"/>
      <c r="IS166" s="159"/>
      <c r="IT166" s="159"/>
      <c r="IU166" s="159"/>
      <c r="IV166" s="159"/>
      <c r="IW166" s="159"/>
      <c r="IX166" s="159"/>
      <c r="IY166" s="159"/>
      <c r="IZ166" s="159"/>
      <c r="JA166" s="159"/>
      <c r="JB166" s="159"/>
      <c r="JC166" s="159"/>
      <c r="JD166" s="159"/>
      <c r="JE166" s="159"/>
      <c r="JF166" s="159"/>
      <c r="JG166" s="159"/>
      <c r="JH166" s="159"/>
      <c r="JI166" s="159"/>
      <c r="JJ166" s="159"/>
      <c r="JK166" s="159"/>
      <c r="JL166" s="159"/>
      <c r="JM166" s="159"/>
      <c r="JN166" s="159"/>
      <c r="JO166" s="159"/>
      <c r="JP166" s="159"/>
      <c r="JQ166" s="159"/>
      <c r="JR166" s="159"/>
      <c r="JS166" s="159"/>
      <c r="JT166" s="159"/>
      <c r="JU166" s="159"/>
      <c r="JV166" s="159"/>
      <c r="JW166" s="159"/>
      <c r="JX166" s="159"/>
      <c r="JY166" s="159"/>
      <c r="JZ166" s="159"/>
      <c r="KA166" s="159"/>
      <c r="KB166" s="159"/>
      <c r="KC166" s="159"/>
      <c r="KD166" s="159"/>
      <c r="KE166" s="159"/>
      <c r="KF166" s="159"/>
      <c r="KG166" s="159"/>
      <c r="KH166" s="159"/>
      <c r="KI166" s="159"/>
      <c r="KJ166" s="159"/>
      <c r="KK166" s="159"/>
      <c r="KL166" s="159"/>
      <c r="KM166" s="159"/>
      <c r="KN166" s="159"/>
      <c r="KO166" s="159"/>
      <c r="KP166" s="159"/>
      <c r="KQ166" s="159"/>
      <c r="KR166" s="159"/>
      <c r="KS166" s="159"/>
      <c r="KT166" s="159"/>
      <c r="KU166" s="159"/>
      <c r="KV166" s="159"/>
      <c r="KW166" s="159"/>
      <c r="KX166" s="159"/>
      <c r="KY166" s="159"/>
      <c r="KZ166" s="159"/>
      <c r="LA166" s="159"/>
      <c r="LB166" s="159"/>
      <c r="LC166" s="159"/>
      <c r="LD166" s="159"/>
      <c r="LE166" s="159"/>
      <c r="LF166" s="159"/>
      <c r="LG166" s="159"/>
      <c r="LH166" s="159"/>
      <c r="LI166" s="159"/>
      <c r="LJ166" s="159"/>
      <c r="LK166" s="159"/>
      <c r="LL166" s="159"/>
      <c r="LM166" s="156"/>
      <c r="LN166" s="156"/>
      <c r="LO166" s="156"/>
      <c r="LP166" s="156"/>
      <c r="LQ166" s="28"/>
      <c r="LR166" s="28"/>
      <c r="LS166" s="28"/>
      <c r="LT166" s="28"/>
      <c r="LU166" s="28"/>
      <c r="LV166" s="28"/>
      <c r="LW166" s="28"/>
      <c r="LX166" s="28"/>
      <c r="LY166" s="2"/>
      <c r="LZ166" s="2"/>
    </row>
    <row r="167" spans="1:346" ht="3.7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2"/>
      <c r="DB167" s="2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  <c r="IW167" s="3"/>
      <c r="IX167" s="3"/>
      <c r="IY167" s="3"/>
      <c r="IZ167" s="3"/>
      <c r="JA167" s="3"/>
      <c r="JB167" s="3"/>
      <c r="JC167" s="3"/>
      <c r="JD167" s="3"/>
      <c r="JE167" s="3"/>
      <c r="JF167" s="3"/>
      <c r="JG167" s="3"/>
      <c r="JH167" s="3"/>
      <c r="JI167" s="3"/>
      <c r="JJ167" s="3"/>
      <c r="JK167" s="3"/>
      <c r="JL167" s="3"/>
      <c r="JM167" s="3"/>
      <c r="JN167" s="3"/>
      <c r="JO167" s="3"/>
      <c r="JP167" s="3"/>
      <c r="JQ167" s="3"/>
      <c r="JR167" s="3"/>
      <c r="JS167" s="3"/>
      <c r="JT167" s="3"/>
      <c r="JU167" s="3"/>
      <c r="JV167" s="3"/>
      <c r="JW167" s="3"/>
      <c r="JX167" s="3"/>
      <c r="JY167" s="3"/>
      <c r="JZ167" s="3"/>
      <c r="KA167" s="3"/>
      <c r="KB167" s="3"/>
      <c r="KC167" s="3"/>
      <c r="KD167" s="3"/>
      <c r="KE167" s="3"/>
      <c r="KF167" s="3"/>
      <c r="KG167" s="3"/>
      <c r="KH167" s="3"/>
      <c r="KI167" s="3"/>
      <c r="KJ167" s="3"/>
      <c r="KK167" s="3"/>
      <c r="KL167" s="3"/>
      <c r="KM167" s="3"/>
      <c r="KN167" s="3"/>
      <c r="KO167" s="3"/>
      <c r="KP167" s="3"/>
      <c r="KQ167" s="3"/>
      <c r="KR167" s="3"/>
      <c r="KS167" s="3"/>
      <c r="KT167" s="3"/>
      <c r="KU167" s="3"/>
      <c r="KV167" s="3"/>
      <c r="KW167" s="3"/>
      <c r="KX167" s="3"/>
      <c r="KY167" s="3"/>
      <c r="KZ167" s="3"/>
      <c r="LA167" s="3"/>
      <c r="LB167" s="3"/>
      <c r="LC167" s="3"/>
      <c r="LD167" s="3"/>
      <c r="LE167" s="3"/>
      <c r="LF167" s="3"/>
      <c r="LG167" s="3"/>
      <c r="LH167" s="3"/>
      <c r="LI167" s="3"/>
      <c r="LJ167" s="3"/>
      <c r="LK167" s="3"/>
      <c r="LL167" s="3"/>
      <c r="LM167" s="3"/>
      <c r="LN167" s="3"/>
      <c r="LO167" s="3"/>
      <c r="LP167" s="3"/>
      <c r="LQ167" s="2"/>
      <c r="LR167" s="2"/>
      <c r="LS167" s="2"/>
      <c r="LT167" s="2"/>
      <c r="LU167" s="2"/>
      <c r="LV167" s="2"/>
      <c r="LW167" s="2"/>
      <c r="LX167" s="2"/>
      <c r="LY167" s="2"/>
      <c r="LZ167" s="2"/>
    </row>
    <row r="168" spans="1:346" ht="3.7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2"/>
      <c r="DB168" s="2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  <c r="IW168" s="3"/>
      <c r="IX168" s="3"/>
      <c r="IY168" s="3"/>
      <c r="IZ168" s="3"/>
      <c r="JA168" s="3"/>
      <c r="JB168" s="3"/>
      <c r="JC168" s="3"/>
      <c r="JD168" s="3"/>
      <c r="JE168" s="3"/>
      <c r="JF168" s="3"/>
      <c r="JG168" s="3"/>
      <c r="JH168" s="3"/>
      <c r="JI168" s="3"/>
      <c r="JJ168" s="3"/>
      <c r="JK168" s="3"/>
      <c r="JL168" s="3"/>
      <c r="JM168" s="3"/>
      <c r="JN168" s="3"/>
      <c r="JO168" s="3"/>
      <c r="JP168" s="3"/>
      <c r="JQ168" s="3"/>
      <c r="JR168" s="3"/>
      <c r="JS168" s="3"/>
      <c r="JT168" s="3"/>
      <c r="JU168" s="3"/>
      <c r="JV168" s="3"/>
      <c r="JW168" s="3"/>
      <c r="JX168" s="3"/>
      <c r="JY168" s="3"/>
      <c r="JZ168" s="3"/>
      <c r="KA168" s="3"/>
      <c r="KB168" s="3"/>
      <c r="KC168" s="3"/>
      <c r="KD168" s="3"/>
      <c r="KE168" s="3"/>
      <c r="KF168" s="3"/>
      <c r="KG168" s="3"/>
      <c r="KH168" s="3"/>
      <c r="KI168" s="3"/>
      <c r="KJ168" s="3"/>
      <c r="KK168" s="3"/>
      <c r="KL168" s="3"/>
      <c r="KM168" s="3"/>
      <c r="KN168" s="3"/>
      <c r="KO168" s="3"/>
      <c r="KP168" s="3"/>
      <c r="KQ168" s="3"/>
      <c r="KR168" s="3"/>
      <c r="KS168" s="3"/>
      <c r="KT168" s="3"/>
      <c r="KU168" s="3"/>
      <c r="KV168" s="3"/>
      <c r="KW168" s="3"/>
      <c r="KX168" s="3"/>
      <c r="KY168" s="3"/>
      <c r="KZ168" s="3"/>
      <c r="LA168" s="3"/>
      <c r="LB168" s="3"/>
      <c r="LC168" s="3"/>
      <c r="LD168" s="3"/>
      <c r="LE168" s="3"/>
      <c r="LF168" s="3"/>
      <c r="LG168" s="3"/>
      <c r="LH168" s="3"/>
      <c r="LI168" s="3"/>
      <c r="LJ168" s="3"/>
      <c r="LK168" s="3"/>
      <c r="LL168" s="3"/>
      <c r="LM168" s="3"/>
      <c r="LN168" s="3"/>
      <c r="LO168" s="3"/>
      <c r="LP168" s="3"/>
      <c r="LQ168" s="2"/>
      <c r="LR168" s="2"/>
      <c r="LS168" s="2"/>
      <c r="LT168" s="2"/>
      <c r="LU168" s="2"/>
      <c r="LV168" s="2"/>
      <c r="LW168" s="2"/>
      <c r="LX168" s="2"/>
      <c r="LY168" s="2"/>
      <c r="LZ168" s="2"/>
    </row>
    <row r="171" spans="1:346" ht="3.75" customHeight="1" x14ac:dyDescent="0.15">
      <c r="MH171" s="24"/>
    </row>
  </sheetData>
  <sheetProtection algorithmName="SHA-512" hashValue="H1a8KMFjtGP+O3zehsbY0xY9l8xRGQg6Uyj9L9lIShmv8yP3L0hEHyvmZSfatl+ZZ7Kr6Tmgk6oplW+pn+9b8A==" saltValue="zsC1VndpES62F+5+sQ7JdQ==" spinCount="100000" sheet="1" objects="1" scenarios="1" selectLockedCells="1"/>
  <mergeCells count="562">
    <mergeCell ref="KH157:LP165"/>
    <mergeCell ref="JU115:JX119"/>
    <mergeCell ref="JY115:KB119"/>
    <mergeCell ref="BQ81:CB84"/>
    <mergeCell ref="BK81:BP84"/>
    <mergeCell ref="GB122:GK126"/>
    <mergeCell ref="GB128:GK135"/>
    <mergeCell ref="EI80:EK82"/>
    <mergeCell ref="DR80:DT82"/>
    <mergeCell ref="HF80:HH82"/>
    <mergeCell ref="GO80:GQ82"/>
    <mergeCell ref="IX80:JA82"/>
    <mergeCell ref="JB80:JB82"/>
    <mergeCell ref="JC80:JF82"/>
    <mergeCell ref="JG80:JG82"/>
    <mergeCell ref="JH80:JK82"/>
    <mergeCell ref="JL80:JN82"/>
    <mergeCell ref="JO80:JR82"/>
    <mergeCell ref="JS80:JS82"/>
    <mergeCell ref="JT80:JW82"/>
    <mergeCell ref="JX80:JX82"/>
    <mergeCell ref="JY80:KB82"/>
    <mergeCell ref="KC80:KE82"/>
    <mergeCell ref="IY84:JO87"/>
    <mergeCell ref="LE107:LH111"/>
    <mergeCell ref="LI107:LL111"/>
    <mergeCell ref="JQ113:JT120"/>
    <mergeCell ref="IY114:JO119"/>
    <mergeCell ref="LE115:LH119"/>
    <mergeCell ref="LI115:LL119"/>
    <mergeCell ref="LQ133:LS152"/>
    <mergeCell ref="DD157:JT159"/>
    <mergeCell ref="DD160:JT162"/>
    <mergeCell ref="KO115:KR119"/>
    <mergeCell ref="KS115:KV119"/>
    <mergeCell ref="KW115:KZ119"/>
    <mergeCell ref="LA115:LD119"/>
    <mergeCell ref="JQ105:JT112"/>
    <mergeCell ref="IY106:JO111"/>
    <mergeCell ref="JU107:JX111"/>
    <mergeCell ref="JY107:KB111"/>
    <mergeCell ref="KC107:KF111"/>
    <mergeCell ref="KG107:KJ111"/>
    <mergeCell ref="KK107:KN111"/>
    <mergeCell ref="KO107:KR111"/>
    <mergeCell ref="KS107:KV111"/>
    <mergeCell ref="DD147:EL149"/>
    <mergeCell ref="EN125:EQ146"/>
    <mergeCell ref="DD163:JT165"/>
    <mergeCell ref="JK139:KF141"/>
    <mergeCell ref="JK127:KF135"/>
    <mergeCell ref="LR37:LW39"/>
    <mergeCell ref="LU40:LW127"/>
    <mergeCell ref="LR40:LT127"/>
    <mergeCell ref="EA153:EU155"/>
    <mergeCell ref="JU153:KO155"/>
    <mergeCell ref="JK136:KF138"/>
    <mergeCell ref="IX136:JI141"/>
    <mergeCell ref="GX153:HR155"/>
    <mergeCell ref="IX133:JI135"/>
    <mergeCell ref="IX127:JI129"/>
    <mergeCell ref="IX130:JI132"/>
    <mergeCell ref="JJ122:KG126"/>
    <mergeCell ref="KM123:LK131"/>
    <mergeCell ref="KH125:KK146"/>
    <mergeCell ref="KM132:LK148"/>
    <mergeCell ref="IX147:KF149"/>
    <mergeCell ref="KW107:KZ111"/>
    <mergeCell ref="LA107:LD111"/>
    <mergeCell ref="KC115:KF119"/>
    <mergeCell ref="KG115:KJ119"/>
    <mergeCell ref="KK115:KN119"/>
    <mergeCell ref="LE91:LH95"/>
    <mergeCell ref="LI91:LL95"/>
    <mergeCell ref="JQ97:JT104"/>
    <mergeCell ref="IY98:JO103"/>
    <mergeCell ref="JU99:JX103"/>
    <mergeCell ref="JY99:KB103"/>
    <mergeCell ref="KC99:KF103"/>
    <mergeCell ref="KG99:KJ103"/>
    <mergeCell ref="KK99:KN103"/>
    <mergeCell ref="KO99:KR103"/>
    <mergeCell ref="KS99:KV103"/>
    <mergeCell ref="KW99:KZ103"/>
    <mergeCell ref="LA99:LD103"/>
    <mergeCell ref="LE99:LH103"/>
    <mergeCell ref="LI99:LL103"/>
    <mergeCell ref="KK91:KN95"/>
    <mergeCell ref="KO91:KR95"/>
    <mergeCell ref="KS91:KV95"/>
    <mergeCell ref="KW91:KZ95"/>
    <mergeCell ref="LA91:LD95"/>
    <mergeCell ref="JQ89:JT96"/>
    <mergeCell ref="IY90:JO95"/>
    <mergeCell ref="JU91:JX95"/>
    <mergeCell ref="JY91:KB95"/>
    <mergeCell ref="KI80:KK82"/>
    <mergeCell ref="KL80:KN82"/>
    <mergeCell ref="KO80:KQ82"/>
    <mergeCell ref="KR80:KT82"/>
    <mergeCell ref="KU80:KW82"/>
    <mergeCell ref="JQ83:JT88"/>
    <mergeCell ref="JU83:JX84"/>
    <mergeCell ref="JY83:KB84"/>
    <mergeCell ref="KC83:KF84"/>
    <mergeCell ref="KG83:KJ84"/>
    <mergeCell ref="KK83:KN84"/>
    <mergeCell ref="KO83:KR84"/>
    <mergeCell ref="KS83:KV84"/>
    <mergeCell ref="KW83:KZ84"/>
    <mergeCell ref="KG85:KJ87"/>
    <mergeCell ref="KK85:KN87"/>
    <mergeCell ref="KO85:KR87"/>
    <mergeCell ref="KS85:KV87"/>
    <mergeCell ref="KW85:KZ87"/>
    <mergeCell ref="KX80:KZ82"/>
    <mergeCell ref="JU85:JX87"/>
    <mergeCell ref="JY85:KB87"/>
    <mergeCell ref="KC85:KF87"/>
    <mergeCell ref="KF80:KH82"/>
    <mergeCell ref="LA80:LB82"/>
    <mergeCell ref="LA83:LD84"/>
    <mergeCell ref="LE83:LH84"/>
    <mergeCell ref="LI83:LL84"/>
    <mergeCell ref="LA85:LD87"/>
    <mergeCell ref="LE85:LH87"/>
    <mergeCell ref="LI85:LL87"/>
    <mergeCell ref="LC80:LJ82"/>
    <mergeCell ref="LK80:LL82"/>
    <mergeCell ref="IX77:KE79"/>
    <mergeCell ref="KF77:LL79"/>
    <mergeCell ref="KE75:KF75"/>
    <mergeCell ref="KG75:KH75"/>
    <mergeCell ref="KI75:KJ75"/>
    <mergeCell ref="KK75:KL75"/>
    <mergeCell ref="KM75:KN75"/>
    <mergeCell ref="KO75:KP75"/>
    <mergeCell ref="KQ75:KR75"/>
    <mergeCell ref="KS75:KT75"/>
    <mergeCell ref="KU75:KV75"/>
    <mergeCell ref="KW75:KX75"/>
    <mergeCell ref="KY75:KZ75"/>
    <mergeCell ref="LA75:LB75"/>
    <mergeCell ref="LC75:LD75"/>
    <mergeCell ref="LE75:LF75"/>
    <mergeCell ref="LG75:LH75"/>
    <mergeCell ref="LI75:LJ75"/>
    <mergeCell ref="HN99:HQ103"/>
    <mergeCell ref="IX31:KC35"/>
    <mergeCell ref="KD31:LL35"/>
    <mergeCell ref="IY37:JS39"/>
    <mergeCell ref="IZ44:LJ50"/>
    <mergeCell ref="JB51:LJ57"/>
    <mergeCell ref="IX71:JH73"/>
    <mergeCell ref="JI71:KT73"/>
    <mergeCell ref="KU71:LL73"/>
    <mergeCell ref="JD59:LC67"/>
    <mergeCell ref="LE59:LK67"/>
    <mergeCell ref="IX74:JH76"/>
    <mergeCell ref="JI75:JJ75"/>
    <mergeCell ref="JK75:JL75"/>
    <mergeCell ref="JM75:JN75"/>
    <mergeCell ref="JO75:JP75"/>
    <mergeCell ref="JQ75:JR75"/>
    <mergeCell ref="JS75:JT75"/>
    <mergeCell ref="JU75:JV75"/>
    <mergeCell ref="JW75:JX75"/>
    <mergeCell ref="JY75:JZ75"/>
    <mergeCell ref="KA75:KB75"/>
    <mergeCell ref="KC75:KD75"/>
    <mergeCell ref="LK75:LL75"/>
    <mergeCell ref="HV91:HY95"/>
    <mergeCell ref="GT89:GW96"/>
    <mergeCell ref="HZ99:IC103"/>
    <mergeCell ref="ID99:IG103"/>
    <mergeCell ref="IH99:IK103"/>
    <mergeCell ref="IL99:IO103"/>
    <mergeCell ref="GT105:GW112"/>
    <mergeCell ref="GB106:GR111"/>
    <mergeCell ref="GX107:HA111"/>
    <mergeCell ref="HB107:HE111"/>
    <mergeCell ref="HF107:HI111"/>
    <mergeCell ref="HJ107:HM111"/>
    <mergeCell ref="HN107:HQ111"/>
    <mergeCell ref="HR107:HU111"/>
    <mergeCell ref="HV107:HY111"/>
    <mergeCell ref="HZ107:IC111"/>
    <mergeCell ref="ID107:IG111"/>
    <mergeCell ref="IH107:IK111"/>
    <mergeCell ref="IL107:IO111"/>
    <mergeCell ref="GT97:GW104"/>
    <mergeCell ref="GB98:GR103"/>
    <mergeCell ref="GX99:HA103"/>
    <mergeCell ref="HB99:HE103"/>
    <mergeCell ref="IL91:IO95"/>
    <mergeCell ref="ID85:IG87"/>
    <mergeCell ref="IH85:IK87"/>
    <mergeCell ref="IL85:IO87"/>
    <mergeCell ref="GT83:GW88"/>
    <mergeCell ref="GX83:HA84"/>
    <mergeCell ref="HB83:HE84"/>
    <mergeCell ref="HF83:HI84"/>
    <mergeCell ref="HJ83:HM84"/>
    <mergeCell ref="HN83:HQ84"/>
    <mergeCell ref="HR83:HU84"/>
    <mergeCell ref="HV83:HY84"/>
    <mergeCell ref="HZ83:IC84"/>
    <mergeCell ref="ID83:IG84"/>
    <mergeCell ref="IH83:IK84"/>
    <mergeCell ref="IL83:IO84"/>
    <mergeCell ref="GX85:HA87"/>
    <mergeCell ref="HB85:HE87"/>
    <mergeCell ref="HF85:HI87"/>
    <mergeCell ref="HJ85:HM87"/>
    <mergeCell ref="HN85:HQ87"/>
    <mergeCell ref="HR85:HU87"/>
    <mergeCell ref="HV85:HY87"/>
    <mergeCell ref="HZ85:IC87"/>
    <mergeCell ref="EM99:EP103"/>
    <mergeCell ref="EQ99:ET103"/>
    <mergeCell ref="EU99:EX103"/>
    <mergeCell ref="GR80:GU82"/>
    <mergeCell ref="GV80:GV82"/>
    <mergeCell ref="GW80:GZ82"/>
    <mergeCell ref="HA80:HA82"/>
    <mergeCell ref="HB80:HE82"/>
    <mergeCell ref="HI80:HK82"/>
    <mergeCell ref="HF99:HI103"/>
    <mergeCell ref="HJ99:HM103"/>
    <mergeCell ref="GA80:GD82"/>
    <mergeCell ref="GB84:GR87"/>
    <mergeCell ref="EY99:FB103"/>
    <mergeCell ref="FO83:FR84"/>
    <mergeCell ref="FO85:FR87"/>
    <mergeCell ref="FG83:FJ84"/>
    <mergeCell ref="FG85:FJ87"/>
    <mergeCell ref="FC85:FF87"/>
    <mergeCell ref="EY85:FB87"/>
    <mergeCell ref="EQ85:ET87"/>
    <mergeCell ref="EU85:EX87"/>
    <mergeCell ref="ES132:FQ148"/>
    <mergeCell ref="EI107:EL111"/>
    <mergeCell ref="EM107:EP111"/>
    <mergeCell ref="EQ107:ET111"/>
    <mergeCell ref="EU107:EX111"/>
    <mergeCell ref="EY107:FB111"/>
    <mergeCell ref="FC107:FF111"/>
    <mergeCell ref="FG107:FJ111"/>
    <mergeCell ref="FK107:FN111"/>
    <mergeCell ref="FO107:FR111"/>
    <mergeCell ref="DE122:DN126"/>
    <mergeCell ref="FO115:FR119"/>
    <mergeCell ref="FK115:FN119"/>
    <mergeCell ref="FG115:FJ119"/>
    <mergeCell ref="FC115:FF119"/>
    <mergeCell ref="EY115:FB119"/>
    <mergeCell ref="EU115:EX119"/>
    <mergeCell ref="EQ115:ET119"/>
    <mergeCell ref="EM115:EP119"/>
    <mergeCell ref="EI115:EL119"/>
    <mergeCell ref="EE115:EH119"/>
    <mergeCell ref="DE114:DU119"/>
    <mergeCell ref="DE84:DU87"/>
    <mergeCell ref="DE90:DU95"/>
    <mergeCell ref="EA99:ED103"/>
    <mergeCell ref="EA107:ED111"/>
    <mergeCell ref="DW113:DZ120"/>
    <mergeCell ref="EE80:EH82"/>
    <mergeCell ref="ED80:ED82"/>
    <mergeCell ref="DZ80:EC82"/>
    <mergeCell ref="DU80:DX82"/>
    <mergeCell ref="DN80:DQ82"/>
    <mergeCell ref="DM80:DM82"/>
    <mergeCell ref="DW97:DZ104"/>
    <mergeCell ref="DE98:DU103"/>
    <mergeCell ref="DE106:DU111"/>
    <mergeCell ref="EE91:EH95"/>
    <mergeCell ref="EA91:ED95"/>
    <mergeCell ref="DW89:DZ96"/>
    <mergeCell ref="EE99:EH103"/>
    <mergeCell ref="EE107:EH111"/>
    <mergeCell ref="EA85:ED87"/>
    <mergeCell ref="EE85:EH87"/>
    <mergeCell ref="EI99:EL103"/>
    <mergeCell ref="DW105:DZ112"/>
    <mergeCell ref="FK83:FN84"/>
    <mergeCell ref="FC99:FF103"/>
    <mergeCell ref="FG99:FJ103"/>
    <mergeCell ref="EI83:EL84"/>
    <mergeCell ref="EM83:EP84"/>
    <mergeCell ref="FG91:FJ95"/>
    <mergeCell ref="FC91:FF95"/>
    <mergeCell ref="EY91:FB95"/>
    <mergeCell ref="EU91:EX95"/>
    <mergeCell ref="EQ91:ET95"/>
    <mergeCell ref="EM91:EP95"/>
    <mergeCell ref="EI91:EL95"/>
    <mergeCell ref="EQ83:ET84"/>
    <mergeCell ref="EU83:EX84"/>
    <mergeCell ref="EY83:FB84"/>
    <mergeCell ref="FC83:FF84"/>
    <mergeCell ref="DW83:DZ88"/>
    <mergeCell ref="EA83:ED84"/>
    <mergeCell ref="EE83:EH84"/>
    <mergeCell ref="FK85:FN87"/>
    <mergeCell ref="EM85:EP87"/>
    <mergeCell ref="EI85:EL87"/>
    <mergeCell ref="DF44:FP50"/>
    <mergeCell ref="DH51:FP57"/>
    <mergeCell ref="DE37:DY39"/>
    <mergeCell ref="DD71:DN73"/>
    <mergeCell ref="FA71:FR73"/>
    <mergeCell ref="DO71:EZ73"/>
    <mergeCell ref="BL67:BZ71"/>
    <mergeCell ref="CA67:CI71"/>
    <mergeCell ref="FK59:FQ67"/>
    <mergeCell ref="DJ59:FI67"/>
    <mergeCell ref="C46:H71"/>
    <mergeCell ref="I67:AG71"/>
    <mergeCell ref="I60:AG66"/>
    <mergeCell ref="I46:AG52"/>
    <mergeCell ref="L53:AG59"/>
    <mergeCell ref="AH46:CX52"/>
    <mergeCell ref="AH53:CX59"/>
    <mergeCell ref="AH60:CX66"/>
    <mergeCell ref="AH67:BK71"/>
    <mergeCell ref="IX10:JJ12"/>
    <mergeCell ref="IX13:JJ16"/>
    <mergeCell ref="IX17:JJ21"/>
    <mergeCell ref="IX22:JJ27"/>
    <mergeCell ref="DD22:DP27"/>
    <mergeCell ref="DQ17:DT21"/>
    <mergeCell ref="DQ22:DT27"/>
    <mergeCell ref="DV23:FM26"/>
    <mergeCell ref="A1:CZ6"/>
    <mergeCell ref="GA10:GM12"/>
    <mergeCell ref="GA13:GM16"/>
    <mergeCell ref="DD13:DP16"/>
    <mergeCell ref="DD17:DP21"/>
    <mergeCell ref="DD10:DP12"/>
    <mergeCell ref="GA17:GM21"/>
    <mergeCell ref="GN17:GQ21"/>
    <mergeCell ref="GA22:GM27"/>
    <mergeCell ref="DA1:LZ6"/>
    <mergeCell ref="LR10:LT31"/>
    <mergeCell ref="DD31:EI35"/>
    <mergeCell ref="EJ31:FR35"/>
    <mergeCell ref="EJ28:FR30"/>
    <mergeCell ref="DD28:EI30"/>
    <mergeCell ref="GA28:HF30"/>
    <mergeCell ref="HG28:IO30"/>
    <mergeCell ref="JK17:JN21"/>
    <mergeCell ref="JK22:JN27"/>
    <mergeCell ref="JP23:LG26"/>
    <mergeCell ref="IX28:KC30"/>
    <mergeCell ref="KD28:LL30"/>
    <mergeCell ref="GN22:GQ27"/>
    <mergeCell ref="GS23:IJ26"/>
    <mergeCell ref="GA31:HF35"/>
    <mergeCell ref="HG31:IO35"/>
    <mergeCell ref="GB37:GV39"/>
    <mergeCell ref="GC44:IM50"/>
    <mergeCell ref="GE51:IM57"/>
    <mergeCell ref="GA71:GK73"/>
    <mergeCell ref="GL71:HW73"/>
    <mergeCell ref="HX71:IO73"/>
    <mergeCell ref="HH75:HI75"/>
    <mergeCell ref="HJ75:HK75"/>
    <mergeCell ref="HL75:HM75"/>
    <mergeCell ref="ID75:IE75"/>
    <mergeCell ref="GG59:IF67"/>
    <mergeCell ref="IH59:IN67"/>
    <mergeCell ref="IB75:IC75"/>
    <mergeCell ref="IF75:IG75"/>
    <mergeCell ref="IH75:II75"/>
    <mergeCell ref="IJ75:IK75"/>
    <mergeCell ref="GA74:GK76"/>
    <mergeCell ref="GL75:GM75"/>
    <mergeCell ref="GN75:GO75"/>
    <mergeCell ref="GP75:GQ75"/>
    <mergeCell ref="GR75:GS75"/>
    <mergeCell ref="GT75:GU75"/>
    <mergeCell ref="GV75:GW75"/>
    <mergeCell ref="GX75:GY75"/>
    <mergeCell ref="KC91:KF95"/>
    <mergeCell ref="KG91:KJ95"/>
    <mergeCell ref="FQ75:FR75"/>
    <mergeCell ref="DO75:DP75"/>
    <mergeCell ref="DQ75:DR75"/>
    <mergeCell ref="DS75:DT75"/>
    <mergeCell ref="DU75:DV75"/>
    <mergeCell ref="DW75:DX75"/>
    <mergeCell ref="DY75:DZ75"/>
    <mergeCell ref="FC75:FD75"/>
    <mergeCell ref="EG75:EH75"/>
    <mergeCell ref="EI75:EJ75"/>
    <mergeCell ref="EK75:EL75"/>
    <mergeCell ref="EM75:EN75"/>
    <mergeCell ref="EO75:EP75"/>
    <mergeCell ref="EQ75:ER75"/>
    <mergeCell ref="ES75:ET75"/>
    <mergeCell ref="EU75:EV75"/>
    <mergeCell ref="EW75:EX75"/>
    <mergeCell ref="EL77:FR79"/>
    <mergeCell ref="DD77:EK79"/>
    <mergeCell ref="IL75:IM75"/>
    <mergeCell ref="IN75:IO75"/>
    <mergeCell ref="HN75:HO75"/>
    <mergeCell ref="GX115:HA119"/>
    <mergeCell ref="HB115:HE119"/>
    <mergeCell ref="HF115:HI119"/>
    <mergeCell ref="HJ115:HM119"/>
    <mergeCell ref="HN115:HQ119"/>
    <mergeCell ref="DP122:EM126"/>
    <mergeCell ref="ES123:FQ131"/>
    <mergeCell ref="ID91:IG95"/>
    <mergeCell ref="IH91:IK95"/>
    <mergeCell ref="FK99:FN103"/>
    <mergeCell ref="FO91:FR95"/>
    <mergeCell ref="FK91:FN95"/>
    <mergeCell ref="EA115:ED119"/>
    <mergeCell ref="FO99:FR103"/>
    <mergeCell ref="HZ91:IC95"/>
    <mergeCell ref="HR99:HU103"/>
    <mergeCell ref="HV99:HY103"/>
    <mergeCell ref="GB90:GR95"/>
    <mergeCell ref="GX91:HA95"/>
    <mergeCell ref="HB91:HE95"/>
    <mergeCell ref="HF91:HI95"/>
    <mergeCell ref="HJ91:HM95"/>
    <mergeCell ref="HN91:HQ95"/>
    <mergeCell ref="HR91:HU95"/>
    <mergeCell ref="IY122:JH126"/>
    <mergeCell ref="HG127:HJ131"/>
    <mergeCell ref="HG132:HJ136"/>
    <mergeCell ref="C137:CX141"/>
    <mergeCell ref="C143:H166"/>
    <mergeCell ref="I143:AG148"/>
    <mergeCell ref="AH143:BF148"/>
    <mergeCell ref="I149:AG154"/>
    <mergeCell ref="AH149:BF154"/>
    <mergeCell ref="I155:AG160"/>
    <mergeCell ref="C100:H134"/>
    <mergeCell ref="HR115:HU119"/>
    <mergeCell ref="HV115:HY119"/>
    <mergeCell ref="HZ115:IC119"/>
    <mergeCell ref="ID115:IG119"/>
    <mergeCell ref="IH115:IK119"/>
    <mergeCell ref="IL115:IO119"/>
    <mergeCell ref="GM122:HJ126"/>
    <mergeCell ref="HP123:IN131"/>
    <mergeCell ref="HK125:HN146"/>
    <mergeCell ref="HP132:IN148"/>
    <mergeCell ref="GA147:HI149"/>
    <mergeCell ref="GT113:GW120"/>
    <mergeCell ref="GB114:GR119"/>
    <mergeCell ref="I161:AG166"/>
    <mergeCell ref="AH161:BF166"/>
    <mergeCell ref="BG149:BR154"/>
    <mergeCell ref="BS149:CE154"/>
    <mergeCell ref="BG155:BR160"/>
    <mergeCell ref="BS155:CE160"/>
    <mergeCell ref="I114:AG120"/>
    <mergeCell ref="BK114:BN120"/>
    <mergeCell ref="I100:AG106"/>
    <mergeCell ref="I107:AG113"/>
    <mergeCell ref="I121:AG127"/>
    <mergeCell ref="I128:AG134"/>
    <mergeCell ref="BK100:BN106"/>
    <mergeCell ref="BK128:BN134"/>
    <mergeCell ref="BK121:BN127"/>
    <mergeCell ref="BK107:BN113"/>
    <mergeCell ref="AH128:BJ134"/>
    <mergeCell ref="AH121:BJ127"/>
    <mergeCell ref="AH114:BJ120"/>
    <mergeCell ref="AH107:BJ113"/>
    <mergeCell ref="AH100:BJ106"/>
    <mergeCell ref="BK75:BP80"/>
    <mergeCell ref="BG75:BJ80"/>
    <mergeCell ref="BA75:BF80"/>
    <mergeCell ref="AW75:AZ80"/>
    <mergeCell ref="AQ75:AV80"/>
    <mergeCell ref="AH75:AP80"/>
    <mergeCell ref="S75:AG80"/>
    <mergeCell ref="AH81:AP84"/>
    <mergeCell ref="AH155:BF160"/>
    <mergeCell ref="S81:AG84"/>
    <mergeCell ref="AW81:AZ84"/>
    <mergeCell ref="AQ81:AV84"/>
    <mergeCell ref="BG81:BJ84"/>
    <mergeCell ref="BA81:BF84"/>
    <mergeCell ref="BG85:CX85"/>
    <mergeCell ref="BI86:CV89"/>
    <mergeCell ref="BG86:BH89"/>
    <mergeCell ref="CW86:CX89"/>
    <mergeCell ref="AQ90:AV96"/>
    <mergeCell ref="AW90:AZ96"/>
    <mergeCell ref="BA90:BF96"/>
    <mergeCell ref="BG90:BJ96"/>
    <mergeCell ref="BK90:BP96"/>
    <mergeCell ref="BQ90:BT96"/>
    <mergeCell ref="DD74:DN76"/>
    <mergeCell ref="EA75:EB75"/>
    <mergeCell ref="EC75:ED75"/>
    <mergeCell ref="FE75:FF75"/>
    <mergeCell ref="EE75:EF75"/>
    <mergeCell ref="EY75:EZ75"/>
    <mergeCell ref="FA75:FB75"/>
    <mergeCell ref="FG75:FH75"/>
    <mergeCell ref="FI75:FJ75"/>
    <mergeCell ref="FK75:FL75"/>
    <mergeCell ref="FM75:FN75"/>
    <mergeCell ref="FO75:FP75"/>
    <mergeCell ref="HP75:HQ75"/>
    <mergeCell ref="HR75:HS75"/>
    <mergeCell ref="HT75:HU75"/>
    <mergeCell ref="HV75:HW75"/>
    <mergeCell ref="HX75:HY75"/>
    <mergeCell ref="HZ75:IA75"/>
    <mergeCell ref="HB75:HC75"/>
    <mergeCell ref="HD75:HE75"/>
    <mergeCell ref="HF75:HG75"/>
    <mergeCell ref="GZ75:HA75"/>
    <mergeCell ref="HR80:HT82"/>
    <mergeCell ref="HU80:HW82"/>
    <mergeCell ref="HX80:HZ82"/>
    <mergeCell ref="GA77:HH79"/>
    <mergeCell ref="HI77:IO79"/>
    <mergeCell ref="GE80:GE82"/>
    <mergeCell ref="GF80:GI82"/>
    <mergeCell ref="GJ80:GJ82"/>
    <mergeCell ref="GK80:GN82"/>
    <mergeCell ref="ID80:IE82"/>
    <mergeCell ref="IF80:IM82"/>
    <mergeCell ref="IN80:IO82"/>
    <mergeCell ref="HL80:HN82"/>
    <mergeCell ref="HO80:HQ82"/>
    <mergeCell ref="IA80:IC82"/>
    <mergeCell ref="C9:BZ12"/>
    <mergeCell ref="C13:CX43"/>
    <mergeCell ref="CA9:CX12"/>
    <mergeCell ref="BQ75:CB80"/>
    <mergeCell ref="FA80:FC82"/>
    <mergeCell ref="FD80:FF82"/>
    <mergeCell ref="FQ80:FR82"/>
    <mergeCell ref="FG80:FH82"/>
    <mergeCell ref="FI80:FP82"/>
    <mergeCell ref="EO80:EQ82"/>
    <mergeCell ref="ER80:ET82"/>
    <mergeCell ref="EU80:EW82"/>
    <mergeCell ref="EX80:EZ82"/>
    <mergeCell ref="DD80:DG82"/>
    <mergeCell ref="DY80:DY82"/>
    <mergeCell ref="DH80:DH82"/>
    <mergeCell ref="DI80:DL82"/>
    <mergeCell ref="EL80:EN82"/>
    <mergeCell ref="C75:H96"/>
    <mergeCell ref="I90:AG96"/>
    <mergeCell ref="I85:AG89"/>
    <mergeCell ref="I75:R84"/>
    <mergeCell ref="AH85:BF89"/>
    <mergeCell ref="AH90:AP96"/>
  </mergeCells>
  <phoneticPr fontId="2"/>
  <conditionalFormatting sqref="C137:CX141">
    <cfRule type="containsText" dxfId="10" priority="28" stopIfTrue="1" operator="containsText" text="内容に誤りがなければ、印刷してください。">
      <formula>NOT(ISERROR(SEARCH("内容に誤りがなければ、印刷してください。",C137)))</formula>
    </cfRule>
  </conditionalFormatting>
  <conditionalFormatting sqref="AH85">
    <cfRule type="cellIs" dxfId="9" priority="29" stopIfTrue="1" operator="equal">
      <formula>"※選択してください※"</formula>
    </cfRule>
  </conditionalFormatting>
  <conditionalFormatting sqref="ES123:FQ131">
    <cfRule type="beginsWith" dxfId="8" priority="27" operator="beginsWith" text="この納付書は未入力項目があるため使用できません。">
      <formula>LEFT(ES123,LEN("この納付書は未入力項目があるため使用できません。"))="この納付書は未入力項目があるため使用できません。"</formula>
    </cfRule>
  </conditionalFormatting>
  <conditionalFormatting sqref="ES132">
    <cfRule type="beginsWith" dxfId="7" priority="26" operator="beginsWith" text="×">
      <formula>LEFT(ES132,LEN("×"))="×"</formula>
    </cfRule>
  </conditionalFormatting>
  <conditionalFormatting sqref="BI86:CV89">
    <cfRule type="expression" dxfId="6" priority="21">
      <formula>$AH$85="その他"</formula>
    </cfRule>
  </conditionalFormatting>
  <conditionalFormatting sqref="BG86:CX89">
    <cfRule type="expression" dxfId="5" priority="20">
      <formula>$AH$85="その他"</formula>
    </cfRule>
  </conditionalFormatting>
  <conditionalFormatting sqref="BG85:CX85">
    <cfRule type="expression" dxfId="4" priority="19">
      <formula>$AH$85="その他"</formula>
    </cfRule>
  </conditionalFormatting>
  <conditionalFormatting sqref="HP123:IN131">
    <cfRule type="beginsWith" dxfId="3" priority="4" operator="beginsWith" text="この納付書は未入力項目があるため使用できません。">
      <formula>LEFT(HP123,LEN("この納付書は未入力項目があるため使用できません。"))="この納付書は未入力項目があるため使用できません。"</formula>
    </cfRule>
  </conditionalFormatting>
  <conditionalFormatting sqref="HP132">
    <cfRule type="beginsWith" dxfId="2" priority="3" operator="beginsWith" text="×">
      <formula>LEFT(HP132,LEN("×"))="×"</formula>
    </cfRule>
  </conditionalFormatting>
  <conditionalFormatting sqref="KM123:LK131">
    <cfRule type="beginsWith" dxfId="1" priority="2" operator="beginsWith" text="この納付書は未入力項目があるため使用できません。">
      <formula>LEFT(KM123,LEN("この納付書は未入力項目があるため使用できません。"))="この納付書は未入力項目があるため使用できません。"</formula>
    </cfRule>
  </conditionalFormatting>
  <conditionalFormatting sqref="KM132">
    <cfRule type="beginsWith" dxfId="0" priority="1" operator="beginsWith" text="×">
      <formula>LEFT(KM132,LEN("×"))="×"</formula>
    </cfRule>
  </conditionalFormatting>
  <dataValidations count="7">
    <dataValidation type="list" imeMode="off" allowBlank="1" showInputMessage="1" showErrorMessage="1" prompt="元号を選択してください。" sqref="AH75:AP79 AH81">
      <formula1>"令和,平成"</formula1>
    </dataValidation>
    <dataValidation type="list" imeMode="off" allowBlank="1" showInputMessage="1" showErrorMessage="1" promptTitle="申告区分" prompt="プルダウンより選んでください。「その他」は右欄に記入してください（例：見込など）" sqref="AH85:BF89">
      <formula1>"※選択してください※,中間,予定,確定,修正,更正,決定,その他"</formula1>
    </dataValidation>
    <dataValidation imeMode="off" allowBlank="1" showInputMessage="1" showErrorMessage="1" sqref="AH100:BJ127 BK90:BP96 BA90:BF96 AQ75:AV79 BK75:BP79 BK81 BA75:BF79 BA81 AQ81"/>
    <dataValidation imeMode="off" allowBlank="1" showInputMessage="1" showErrorMessage="1" promptTitle="納期限" prompt="和暦年度を入力してください" sqref="AQ90:AV96"/>
    <dataValidation imeMode="hiragana" allowBlank="1" showInputMessage="1" showErrorMessage="1" sqref="BI86:CV89 AH46:CX66"/>
    <dataValidation type="whole" imeMode="off" allowBlank="1" showInputMessage="1" showErrorMessage="1" errorTitle="管理番号について" error="遠軽町の８桁の番号を入力してください。" promptTitle="管理番号について" prompt="遠軽町の８桁の番号を入力してください" sqref="AH67:BK71">
      <formula1>0</formula1>
      <formula2>99999999</formula2>
    </dataValidation>
    <dataValidation type="list" imeMode="off" allowBlank="1" showInputMessage="1" showErrorMessage="1" promptTitle="白紙印刷" prompt="白紙印刷する場合は、○を選択してください" sqref="CA67:CI71">
      <formula1>"○,×"</formula1>
    </dataValidation>
  </dataValidations>
  <pageMargins left="0.19685039370078741" right="0.19685039370078741" top="0.19685039370078741" bottom="0.19685039370078741" header="0.31496062992125984" footer="0"/>
  <pageSetup paperSize="9" orientation="landscape" blackAndWhite="1" r:id="rId1"/>
  <headerFooter>
    <oddFooter>&amp;C&amp;"ＭＳ Ｐ明朝,斜体"&amp;8&amp;A　&amp;D　&amp;T 印刷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法人市町村民税納付書（遠軽町様式）</vt:lpstr>
      <vt:lpstr>'法人市町村民税納付書（遠軽町様式）'!Print_Area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三品　徹</cp:lastModifiedBy>
  <cp:lastPrinted>2025-10-02T01:47:51Z</cp:lastPrinted>
  <dcterms:created xsi:type="dcterms:W3CDTF">2019-08-20T08:27:20Z</dcterms:created>
  <dcterms:modified xsi:type="dcterms:W3CDTF">2025-10-02T01:48:21Z</dcterms:modified>
</cp:coreProperties>
</file>