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file01\EXCHANGE03\0104総務部財政課\"/>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<sst xmlns="http://schemas.openxmlformats.org/spreadsheetml/2006/main" count="1101" uniqueCount="577">
  <si>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</si>
  <si>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</si>
  <si>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</si>
  <si>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</si>
  <si>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</si>
  <si>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</si>
  <si>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</si>
  <si>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</si>
  <si>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</si>
  <si>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</si>
  <si>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</si>
  <si>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</si>
  <si>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</si>
  <si>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</si>
  <si>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</si>
  <si>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</si>
  <si>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</si>
  <si>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</si>
  <si>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</si>
  <si>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</si>
  <si>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</si>
  <si>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</si>
  <si>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</si>
  <si>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</si>
  <si>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</si>
  <si>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</si>
  <si>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</si>
  <si>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</si>
  <si>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</si>
  <si>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</si>
  <si>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</si>
  <si>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</si>
  <si>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</si>
  <si>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</si>
  <si>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</si>
  <si>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</si>
  <si>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</si>
  <si>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</si>
  <si>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</si>
  <si>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</si>
  <si>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</si>
  <si>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</si>
  <si>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</si>
  <si>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</si>
  <si>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</si>
  <si>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</si>
  <si>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</si>
  <si>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</si>
  <si>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</si>
  <si>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</si>
  <si>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</si>
  <si>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</si>
  <si>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</si>
  <si>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</si>
  <si>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</si>
  <si>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</si>
  <si>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</si>
  <si>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</si>
  <si>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</si>
  <si>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</si>
  <si>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</si>
  <si>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</si>
  <si>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</si>
  <si>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</si>
  <si>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</si>
  <si>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</si>
  <si>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</si>
  <si>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</si>
  <si>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</si>
  <si>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</si>
  <si>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</si>
  <si>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</si>
  <si>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</si>
  <si>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</si>
  <si>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</si>
  <si>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</si>
  <si>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</si>
  <si>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</si>
  <si>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</si>
  <si>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</si>
  <si>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</si>
  <si>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</si>
  <si>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</si>
  <si>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</si>
  <si>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</si>
  <si>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</si>
  <si>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</si>
  <si>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</si>
  <si>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</si>
  <si>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</si>
  <si>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</si>
  <si>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</si>
  <si>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</si>
  <si>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</si>
  <si>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遠軽町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</si>
  <si>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</si>
  <si>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</si>
  <si>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</si>
  <si>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</si>
  <si>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</si>
  <si>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</si>
  <si>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</si>
  <si>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</si>
  <si>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</si>
  <si>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</si>
  <si>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</si>
  <si>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</si>
  <si>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</si>
  <si>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</si>
  <si>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</si>
  <si>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</si>
  <si>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</si>
  <si>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</si>
  <si>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</si>
  <si>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</si>
  <si>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</si>
  <si>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</si>
  <si>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</si>
  <si>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</si>
  <si>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</si>
  <si>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</si>
  <si>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</si>
  <si>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</si>
  <si>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</si>
  <si>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</si>
  <si>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</si>
  <si>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</si>
  <si>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</si>
  <si>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</si>
  <si>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</si>
  <si>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</si>
  <si>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</si>
  <si>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</si>
  <si>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</si>
  <si>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</si>
  <si>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</si>
  <si>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</si>
  <si>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</si>
  <si>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</si>
  <si>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</si>
  <si>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</si>
  <si>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</si>
  <si>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</si>
  <si>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</si>
  <si>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</si>
  <si>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</si>
  <si>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</si>
  <si>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</si>
  <si>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</si>
  <si>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</si>
  <si>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</si>
  <si>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</si>
  <si>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</si>
  <si>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</si>
  <si>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</si>
  <si>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</si>
  <si>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</si>
  <si>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</si>
  <si>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</si>
  <si>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</si>
  <si>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</si>
  <si>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</si>
  <si>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</si>
  <si>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</si>
  <si>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</si>
  <si>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</si>
  <si>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</si>
  <si>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</si>
  <si>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</si>
  <si>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</si>
  <si>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</si>
  <si>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</si>
  <si>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</si>
  <si>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</si>
  <si>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</si>
  <si>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</si>
  <si>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</si>
  <si>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</si>
  <si>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</si>
  <si>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</si>
  <si>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</si>
  <si>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</si>
  <si>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</si>
  <si>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</si>
  <si>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</si>
  <si>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</si>
  <si>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</si>
  <si>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</si>
  <si>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</si>
  <si>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</si>
  <si>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</si>
  <si>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</si>
  <si>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</si>
  <si>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</si>
  <si>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</si>
  <si>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</si>
  <si>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</si>
  <si>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</si>
  <si>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</si>
  <si>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</si>
  <si>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</si>
  <si>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</si>
  <si>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</si>
  <si>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北海道遠軽町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</si>
  <si>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</si>
  <si>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</si>
  <si>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</si>
  <si>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</si>
  <si>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</si>
  <si>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</si>
  <si>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</si>
  <si>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</si>
  <si>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</si>
  <si>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</si>
  <si>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</si>
  <si>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</si>
  <si>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</si>
  <si>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</si>
  <si>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</si>
  <si>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</si>
  <si>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</si>
  <si>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</si>
  <si>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</si>
  <si>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</si>
  <si>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</si>
  <si>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</si>
  <si>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</si>
  <si>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</si>
  <si>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</si>
  <si>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</si>
  <si>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</si>
  <si>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</si>
  <si>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</si>
  <si>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</si>
  <si>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</si>
  <si>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</si>
  <si>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</si>
  <si>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</si>
  <si>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</si>
  <si>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</si>
  <si>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</si>
  <si>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</si>
  <si>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</si>
  <si>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</si>
  <si>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</si>
  <si>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</si>
  <si>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</si>
  <si>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</si>
  <si>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</si>
  <si>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</si>
  <si>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</si>
  <si>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</si>
  <si>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</si>
  <si>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</si>
  <si>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</si>
  <si>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</si>
  <si>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</si>
  <si>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</si>
  <si>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</si>
  <si>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</si>
  <si>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</si>
  <si>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</si>
  <si>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</si>
  <si>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</si>
  <si>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</si>
  <si>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</si>
  <si>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</si>
  <si>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</si>
  <si>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</si>
  <si>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</si>
  <si>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</si>
  <si>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</si>
  <si>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</si>
  <si>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</si>
  <si>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</si>
  <si>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</si>
  <si>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</si>
  <si>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</si>
  <si>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</si>
  <si>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</si>
  <si>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</si>
  <si>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</si>
  <si>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</si>
  <si>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</si>
  <si>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</si>
  <si>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</si>
  <si>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</si>
  <si>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</si>
  <si>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</si>
  <si>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</si>
  <si>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</si>
  <si>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</si>
  <si>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</si>
  <si>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</si>
  <si>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</si>
  <si>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</si>
  <si>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</si>
  <si>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</si>
  <si>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</si>
  <si>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</si>
  <si>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</si>
  <si>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</si>
  <si>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</si>
  <si>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</si>
  <si>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</si>
  <si>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</si>
  <si>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</si>
  <si>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</si>
  <si>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</si>
  <si>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</si>
  <si>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</si>
  <si>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</si>
  <si>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</si>
  <si>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</si>
  <si>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</si>
  <si>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</si>
  <si>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</si>
  <si>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</si>
  <si>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</si>
  <si>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</si>
  <si>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</si>
  <si>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</si>
  <si>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</si>
  <si>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</si>
  <si>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</si>
  <si>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</si>
  <si>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</si>
  <si>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</si>
  <si>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</si>
  <si>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</si>
  <si>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</si>
  <si>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</si>
  <si>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</si>
  <si>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</si>
  <si>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</si>
  <si>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</si>
  <si>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</si>
  <si>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</si>
  <si>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</si>
  <si>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</si>
  <si>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</si>
  <si>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</si>
  <si>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</si>
  <si>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</si>
  <si>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</si>
  <si>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</si>
  <si>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</si>
  <si>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</si>
  <si>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</si>
  <si>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</si>
  <si>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</si>
  <si>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</si>
  <si>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</si>
  <si>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</si>
  <si>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北海道遠軽町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</si>
  <si>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</si>
  <si>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</si>
  <si>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</si>
  <si>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</si>
  <si>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</si>
  <si>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</si>
  <si>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</si>
  <si>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</si>
  <si>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</si>
  <si>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</si>
  <si>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</si>
  <si>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</si>
  <si>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</si>
  <si>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</si>
  <si>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</si>
  <si>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</si>
  <si>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</si>
  <si>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</si>
  <si>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</si>
  <si>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</si>
  <si>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</si>
  <si>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</si>
  <si>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</si>
  <si>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</si>
  <si>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</si>
  <si>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</si>
  <si>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</si>
  <si>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</si>
  <si>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</si>
  <si>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</si>
  <si>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</si>
  <si>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</si>
  <si>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</si>
  <si>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</si>
  <si>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</si>
  <si>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</si>
  <si>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</si>
  <si>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</si>
  <si>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</si>
  <si>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個別排水処理事業特別会計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</si>
  <si>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</si>
  <si>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</si>
  <si>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</si>
  <si>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</si>
  <si>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</si>
  <si>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</si>
  <si>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</si>
  <si>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</si>
  <si>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</si>
  <si>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</si>
  <si>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</si>
  <si>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</si>
  <si>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</si>
  <si>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</si>
  <si>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</si>
  <si>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</si>
  <si>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</si>
  <si>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</si>
  <si>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</si>
  <si>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</si>
  <si>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</si>
  <si>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</si>
  <si>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</si>
  <si>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</si>
  <si>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</si>
  <si>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</si>
  <si>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</si>
  <si>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</si>
  <si>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</si>
  <si>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</si>
  <si>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</si>
  <si>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</si>
  <si>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</si>
  <si>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</si>
  <si>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</si>
  <si>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</si>
  <si>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</si>
  <si>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</si>
  <si>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</si>
  <si>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</si>
  <si>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</si>
  <si>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</si>
  <si>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</si>
  <si>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</si>
  <si>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</si>
  <si>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</si>
  <si>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</si>
  <si>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</si>
  <si>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</si>
  <si>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</si>
  <si>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</si>
  <si>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</si>
  <si>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</si>
  <si>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</si>
  <si>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</si>
  <si>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</si>
  <si>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</si>
  <si>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</si>
  <si>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</si>
  <si>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</si>
  <si>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</si>
  <si>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</si>
  <si>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</si>
  <si>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</si>
  <si>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</si>
  <si>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</si>
  <si>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</si>
  <si>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</si>
  <si>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</si>
  <si>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</si>
  <si>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</si>
  <si>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</si>
  <si>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</si>
  <si>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</si>
  <si>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</si>
  <si>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</si>
  <si>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</si>
  <si>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</si>
  <si>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</si>
  <si>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</si>
  <si>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</si>
  <si>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</si>
  <si>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</si>
  <si>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</si>
  <si>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</si>
  <si>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</si>
  <si>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</si>
  <si>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</si>
  <si>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</si>
  <si>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</si>
  <si>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</si>
  <si>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</si>
  <si>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</si>
  <si>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</si>
  <si>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</si>
  <si>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</si>
  <si>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</si>
  <si>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</si>
  <si>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</si>
  <si>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</si>
  <si>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</si>
  <si>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</si>
  <si>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</si>
  <si>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</si>
  <si>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</si>
  <si>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</si>
  <si>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</si>
  <si>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</si>
  <si>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</si>
  <si>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</si>
  <si>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</si>
  <si>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</si>
  <si>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</si>
  <si>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</si>
  <si>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</si>
  <si>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</si>
  <si>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</si>
  <si>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</si>
  <si>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</si>
  <si>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</si>
  <si>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</si>
  <si>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</si>
  <si>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</si>
  <si>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</si>
  <si>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</si>
  <si>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</si>
  <si>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</si>
  <si>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</si>
  <si>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</si>
  <si>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</si>
  <si>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</si>
  <si>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</si>
  <si>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</si>
  <si>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</si>
  <si>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</si>
  <si>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</si>
  <si>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6.20</t>
  </si>
  <si>
    <t>▲ 0.33</t>
  </si>
  <si>
    <t>▲ 10.64</t>
  </si>
  <si>
    <t>一般会計</t>
  </si>
  <si>
    <t>下水道事業会計</t>
  </si>
  <si>
    <t>水道事業会計</t>
  </si>
  <si>
    <t>介護保険特別会計</t>
  </si>
  <si>
    <t>国民健康保険特別会計</t>
  </si>
  <si>
    <t>個別排水処理事業特別会計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</si>
  <si>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</si>
  <si>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</si>
  <si>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</si>
  <si>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</si>
  <si>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</si>
  <si>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</si>
  <si>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</si>
  <si>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</si>
  <si>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</si>
  <si>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</si>
  <si>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</si>
  <si>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</si>
  <si>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遠軽地区広域組合</t>
    <rPh sb="0" eb="2">
      <t>エンガル</t>
    </rPh>
    <rPh sb="2" eb="4">
      <t>チク</t>
    </rPh>
    <rPh sb="4" eb="6">
      <t>コウイキ</t>
    </rPh>
    <rPh sb="6" eb="8">
      <t>クミアイ</t>
    </rPh>
    <phoneticPr fontId="2"/>
  </si>
  <si>
    <t>網走地方教育研修センター組合</t>
    <rPh sb="0" eb="2">
      <t>アバシリ</t>
    </rPh>
    <rPh sb="2" eb="4">
      <t>チホウ</t>
    </rPh>
    <rPh sb="4" eb="6">
      <t>キョウイク</t>
    </rPh>
    <rPh sb="6" eb="8">
      <t>ケンシュウ</t>
    </rPh>
    <rPh sb="12" eb="14">
      <t>クミアイ</t>
    </rPh>
    <phoneticPr fontId="2"/>
  </si>
  <si>
    <t>-</t>
    <phoneticPr fontId="2"/>
  </si>
  <si>
    <t>株式会社生田原振興公社</t>
    <rPh sb="0" eb="4">
      <t>カブシキガイシャ</t>
    </rPh>
    <rPh sb="4" eb="7">
      <t>イクタハラ</t>
    </rPh>
    <rPh sb="7" eb="9">
      <t>シンコウ</t>
    </rPh>
    <rPh sb="9" eb="11">
      <t>コウシャ</t>
    </rPh>
    <phoneticPr fontId="2"/>
  </si>
  <si>
    <t>-</t>
    <phoneticPr fontId="2"/>
  </si>
  <si>
    <t>まちづくり振興基金</t>
    <rPh sb="5" eb="7">
      <t>シンコウ</t>
    </rPh>
    <rPh sb="7" eb="9">
      <t>キキン</t>
    </rPh>
    <phoneticPr fontId="5"/>
  </si>
  <si>
    <t>地域振興基金</t>
    <rPh sb="0" eb="2">
      <t>チイキ</t>
    </rPh>
    <rPh sb="2" eb="4">
      <t>シンコウ</t>
    </rPh>
    <rPh sb="4" eb="6">
      <t>キキン</t>
    </rPh>
    <phoneticPr fontId="2"/>
  </si>
  <si>
    <t>森林環境譲与税基金</t>
    <rPh sb="0" eb="2">
      <t>シンリン</t>
    </rPh>
    <rPh sb="2" eb="4">
      <t>カンキョウ</t>
    </rPh>
    <rPh sb="4" eb="6">
      <t>ジョウヨ</t>
    </rPh>
    <rPh sb="6" eb="7">
      <t>ゼイ</t>
    </rPh>
    <rPh sb="7" eb="9">
      <t>キキン</t>
    </rPh>
    <phoneticPr fontId="2"/>
  </si>
  <si>
    <t>名寄線代替輸送確保基金</t>
    <rPh sb="0" eb="2">
      <t>ナヨロ</t>
    </rPh>
    <rPh sb="2" eb="3">
      <t>セン</t>
    </rPh>
    <rPh sb="3" eb="5">
      <t>ダイタイ</t>
    </rPh>
    <rPh sb="5" eb="7">
      <t>ユソウ</t>
    </rPh>
    <rPh sb="7" eb="9">
      <t>カクホ</t>
    </rPh>
    <rPh sb="9" eb="11">
      <t>キキン</t>
    </rPh>
    <phoneticPr fontId="2"/>
  </si>
  <si>
    <t>まち・ひと・しごと創生基金</t>
    <rPh sb="9" eb="11">
      <t>ソウセイ</t>
    </rPh>
    <rPh sb="11" eb="13">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</si>
  <si>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</si>
  <si>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</si>
  <si>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減少傾向であった有形固定資産減価償却率及び将来負担比率は共に増加してきており、類似団体と比べても高い水準にある。
　公共施設総合管理計画や個別施設計画等に基づき、今後の施設運営等のあり方について検討を進めていく。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</si>
  <si>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</si>
  <si>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</si>
  <si>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</si>
  <si>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</si>
  <si>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</si>
  <si>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</si>
  <si>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３年度まで減少傾向であった実質公債費比率及び将来負担比率は共に増加しており、今後も最終処分場施設整備事業や新庁舎整備事業等の大型事業が控えていることから、公債費のさらなる増加が見込まれる。
　現在予定されている大型事業完了後の地方債の新規発行を抑制し、将来負担比率及び実質公債費比率の抑制に努めていく。</t>
    <rPh sb="1" eb="3">
      <t>レイワ</t>
    </rPh>
    <rPh sb="4" eb="6">
      <t>ネンド</t>
    </rPh>
    <rPh sb="44" eb="55">
      <t>サイシュウショブンジョウシセツセイビジギョウ</t>
    </rPh>
    <rPh sb="56" eb="59">
      <t>シンチョウシャ</t>
    </rPh>
    <rPh sb="59" eb="63">
      <t>セイビジギョウ</t>
    </rPh>
    <rPh sb="63" eb="64">
      <t>トウ</t>
    </rPh>
    <rPh sb="65" eb="69">
      <t>オオガタジギョウ</t>
    </rPh>
    <rPh sb="70" eb="71">
      <t>ヒカ</t>
    </rPh>
    <rPh sb="99" eb="101">
      <t>ゲンザイ</t>
    </rPh>
    <rPh sb="101" eb="103">
      <t>ヨテイ</t>
    </rPh>
    <rPh sb="108" eb="112">
      <t>オオガタジギョウ</t>
    </rPh>
    <rPh sb="112" eb="114">
      <t>カンリョウ</t>
    </rPh>
    <phoneticPr fontId="5"/>
  </si>
  <si>
    <t>実質公債費比率</t>
    <phoneticPr fontId="5"/>
  </si>
  <si>
    <t>実質公債費比率</t>
    <phoneticPr fontId="5"/>
  </si>
  <si>
    <t>将来負担比率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</si>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</sst>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96248</c:v>
                </c:pt>
                <c:pt idx="2">
                  <c:v>76413</c:v>
                </c:pt>
                <c:pt idx="3">
                  <c:v>66481</c:v>
                </c:pt>
                <c:pt idx="4">
                  <c:v>67825</c:v>
                </c:pt>
              </c:numCache>
            </c:numRef>
          </c:val>
          <c:smooth val="0"/>
          <c:extLst>
            <c:ext xmlns:c16="http://schemas.microsoft.com/office/drawing/2014/chart" uri="{C3380CC4-5D6E-409C-BE32-E72D297353CC}">
              <c16:uniqueId val="{00000000-510A-4D99-8AC8-9411E6D0D5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233353</c:v>
                </c:pt>
                <c:pt idx="1">
                  <c:v>172136</c:v>
                </c:pt>
                <c:pt idx="2">
                  <c:v>365007</c:v>
                </c:pt>
                <c:pt idx="3">
                  <c:v>197507</c:v>
                </c:pt>
                <c:pt idx="4">
                  <c:v>181000</c:v>
                </c:pt>
              </c:numCache>
            </c:numRef>
          </c:val>
          <c:smooth val="0"/>
          <c:extLst>
            <c:ext xmlns:c16="http://schemas.microsoft.com/office/drawing/2014/chart" uri="{C3380CC4-5D6E-409C-BE32-E72D297353CC}">
              <c16:uniqueId val="{00000001-510A-4D99-8AC8-9411E6D0D5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4.6100000000000003</c:v>
                </c:pt>
                <c:pt idx="1">
                  <c:v>8.74</c:v>
                </c:pt>
                <c:pt idx="2">
                  <c:v>10.15</c:v>
                </c:pt>
                <c:pt idx="3">
                  <c:v>12.49</c:v>
                </c:pt>
                <c:pt idx="4">
                  <c:v>7.32</c:v>
                </c:pt>
              </c:numCache>
            </c:numRef>
          </c:val>
          <c:extLst>
            <c:ext xmlns:c16="http://schemas.microsoft.com/office/drawing/2014/chart" uri="{C3380CC4-5D6E-409C-BE32-E72D297353CC}">
              <c16:uniqueId val="{00000000-F78B-44AE-9A16-B023EA3074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32.549999999999997</c:v>
                </c:pt>
                <c:pt idx="1">
                  <c:v>31.82</c:v>
                </c:pt>
                <c:pt idx="2">
                  <c:v>37.119999999999997</c:v>
                </c:pt>
                <c:pt idx="3">
                  <c:v>39.43</c:v>
                </c:pt>
                <c:pt idx="4">
                  <c:v>39.33</c:v>
                </c:pt>
              </c:numCache>
            </c:numRef>
          </c:val>
          <c:extLst>
            <c:ext xmlns:c16="http://schemas.microsoft.com/office/drawing/2014/chart" uri="{C3380CC4-5D6E-409C-BE32-E72D297353CC}">
              <c16:uniqueId val="{00000001-F78B-44AE-9A16-B023EA3074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-6.2</c:v>
                </c:pt>
                <c:pt idx="1">
                  <c:v>2.2599999999999998</c:v>
                </c:pt>
                <c:pt idx="2">
                  <c:v>3.84</c:v>
                </c:pt>
                <c:pt idx="3">
                  <c:v>-0.33</c:v>
                </c:pt>
                <c:pt idx="4">
                  <c:v>-10.64</c:v>
                </c:pt>
              </c:numCache>
            </c:numRef>
          </c:val>
          <c:smooth val="0"/>
          <c:extLst>
            <c:ext xmlns:c16="http://schemas.microsoft.com/office/drawing/2014/chart" uri="{C3380CC4-5D6E-409C-BE32-E72D297353CC}">
              <c16:uniqueId val="{00000002-F78B-44AE-9A16-B023EA3074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FF9-4E80-A653-F1665329D9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F9-4E80-A653-F1665329D92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FF9-4E80-A653-F1665329D92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3-FFF9-4E80-A653-F1665329D922}"/>
            </c:ext>
          </c:extLst>
        </c:ser>
        <c:ser>
          <c:idx val="4"/>
          <c:order val="4"/>
          <c:tx>
            <c:strRef>
              <c:f>データシート!$A$31</c:f>
              <c:strCache>
                <c:ptCount val="1"/>
                <c:pt idx="0">
                  <c:v>個別排水処理事業特別会計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4-FFF9-4E80-A653-F1665329D92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0.32</c:v>
                </c:pt>
                <c:pt idx="4">
                  <c:v>#N/A</c:v>
                </c:pt>
                <c:pt idx="5">
                  <c:v>0.1</c:v>
                </c:pt>
                <c:pt idx="6">
                  <c:v>#N/A</c:v>
                </c:pt>
                <c:pt idx="7">
                  <c:v>0.1</c:v>
                </c:pt>
                <c:pt idx="8">
                  <c:v>#N/A</c:v>
                </c:pt>
                <c:pt idx="9">
                  <c:v>7.0000000000000007E-2</c:v>
                </c:pt>
              </c:numCache>
            </c:numRef>
          </c:val>
          <c:extLst>
            <c:ext xmlns:c16="http://schemas.microsoft.com/office/drawing/2014/chart" uri="{C3380CC4-5D6E-409C-BE32-E72D297353CC}">
              <c16:uniqueId val="{00000005-FFF9-4E80-A653-F1665329D92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1.06</c:v>
                </c:pt>
                <c:pt idx="2">
                  <c:v>#N/A</c:v>
                </c:pt>
                <c:pt idx="3">
                  <c:v>0.44</c:v>
                </c:pt>
                <c:pt idx="4">
                  <c:v>#N/A</c:v>
                </c:pt>
                <c:pt idx="5">
                  <c:v>0.93</c:v>
                </c:pt>
                <c:pt idx="6">
                  <c:v>#N/A</c:v>
                </c:pt>
                <c:pt idx="7">
                  <c:v>1.21</c:v>
                </c:pt>
                <c:pt idx="8">
                  <c:v>#N/A</c:v>
                </c:pt>
                <c:pt idx="9">
                  <c:v>1.52</c:v>
                </c:pt>
              </c:numCache>
            </c:numRef>
          </c:val>
          <c:extLst>
            <c:ext xmlns:c16="http://schemas.microsoft.com/office/drawing/2014/chart" uri="{C3380CC4-5D6E-409C-BE32-E72D297353CC}">
              <c16:uniqueId val="{00000006-FFF9-4E80-A653-F1665329D92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5.43</c:v>
                </c:pt>
                <c:pt idx="2">
                  <c:v>#N/A</c:v>
                </c:pt>
                <c:pt idx="3">
                  <c:v>5.45</c:v>
                </c:pt>
                <c:pt idx="4">
                  <c:v>#N/A</c:v>
                </c:pt>
                <c:pt idx="5">
                  <c:v>5.39</c:v>
                </c:pt>
                <c:pt idx="6">
                  <c:v>#N/A</c:v>
                </c:pt>
                <c:pt idx="7">
                  <c:v>4.92</c:v>
                </c:pt>
                <c:pt idx="8">
                  <c:v>#N/A</c:v>
                </c:pt>
                <c:pt idx="9">
                  <c:v>4.45</c:v>
                </c:pt>
              </c:numCache>
            </c:numRef>
          </c:val>
          <c:extLst>
            <c:ext xmlns:c16="http://schemas.microsoft.com/office/drawing/2014/chart" uri="{C3380CC4-5D6E-409C-BE32-E72D297353CC}">
              <c16:uniqueId val="{00000007-FFF9-4E80-A653-F1665329D92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6.33</c:v>
                </c:pt>
                <c:pt idx="2">
                  <c:v>#N/A</c:v>
                </c:pt>
                <c:pt idx="3">
                  <c:v>6.19</c:v>
                </c:pt>
                <c:pt idx="4">
                  <c:v>#N/A</c:v>
                </c:pt>
                <c:pt idx="5">
                  <c:v>5.4</c:v>
                </c:pt>
                <c:pt idx="6">
                  <c:v>#N/A</c:v>
                </c:pt>
                <c:pt idx="7">
                  <c:v>4.6900000000000004</c:v>
                </c:pt>
                <c:pt idx="8">
                  <c:v>#N/A</c:v>
                </c:pt>
                <c:pt idx="9">
                  <c:v>4.8899999999999997</c:v>
                </c:pt>
              </c:numCache>
            </c:numRef>
          </c:val>
          <c:extLst>
            <c:ext xmlns:c16="http://schemas.microsoft.com/office/drawing/2014/chart" uri="{C3380CC4-5D6E-409C-BE32-E72D297353CC}">
              <c16:uniqueId val="{00000008-FFF9-4E80-A653-F1665329D92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4.5999999999999996</c:v>
                </c:pt>
                <c:pt idx="2">
                  <c:v>#N/A</c:v>
                </c:pt>
                <c:pt idx="3">
                  <c:v>8.73</c:v>
                </c:pt>
                <c:pt idx="4">
                  <c:v>#N/A</c:v>
                </c:pt>
                <c:pt idx="5">
                  <c:v>10.14</c:v>
                </c:pt>
                <c:pt idx="6">
                  <c:v>#N/A</c:v>
                </c:pt>
                <c:pt idx="7">
                  <c:v>12.49</c:v>
                </c:pt>
                <c:pt idx="8">
                  <c:v>#N/A</c:v>
                </c:pt>
                <c:pt idx="9">
                  <c:v>7.32</c:v>
                </c:pt>
              </c:numCache>
            </c:numRef>
          </c:val>
          <c:extLst>
            <c:ext xmlns:c16="http://schemas.microsoft.com/office/drawing/2014/chart" uri="{C3380CC4-5D6E-409C-BE32-E72D297353CC}">
              <c16:uniqueId val="{00000009-FFF9-4E80-A653-F1665329D9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2021</c:v>
                </c:pt>
                <c:pt idx="5">
                  <c:v>2053</c:v>
                </c:pt>
                <c:pt idx="8">
                  <c:v>1977</c:v>
                </c:pt>
                <c:pt idx="11">
                  <c:v>2080</c:v>
                </c:pt>
                <c:pt idx="14">
                  <c:v>2157</c:v>
                </c:pt>
              </c:numCache>
            </c:numRef>
          </c:val>
          <c:extLst>
            <c:ext xmlns:c16="http://schemas.microsoft.com/office/drawing/2014/chart" uri="{C3380CC4-5D6E-409C-BE32-E72D297353CC}">
              <c16:uniqueId val="{00000000-091F-4794-974C-90B640F77D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1F-4794-974C-90B640F77D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25</c:v>
                </c:pt>
                <c:pt idx="3">
                  <c:v>24</c:v>
                </c:pt>
                <c:pt idx="6">
                  <c:v>24</c:v>
                </c:pt>
                <c:pt idx="9">
                  <c:v>24</c:v>
                </c:pt>
                <c:pt idx="12">
                  <c:v>15</c:v>
                </c:pt>
              </c:numCache>
            </c:numRef>
          </c:val>
          <c:extLst>
            <c:ext xmlns:c16="http://schemas.microsoft.com/office/drawing/2014/chart" uri="{C3380CC4-5D6E-409C-BE32-E72D297353CC}">
              <c16:uniqueId val="{00000002-091F-4794-974C-90B640F77D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37</c:v>
                </c:pt>
                <c:pt idx="3">
                  <c:v>22</c:v>
                </c:pt>
                <c:pt idx="6">
                  <c:v>10</c:v>
                </c:pt>
                <c:pt idx="9">
                  <c:v>0</c:v>
                </c:pt>
                <c:pt idx="12">
                  <c:v>0</c:v>
                </c:pt>
              </c:numCache>
            </c:numRef>
          </c:val>
          <c:extLst>
            <c:ext xmlns:c16="http://schemas.microsoft.com/office/drawing/2014/chart" uri="{C3380CC4-5D6E-409C-BE32-E72D297353CC}">
              <c16:uniqueId val="{00000003-091F-4794-974C-90B640F77D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394</c:v>
                </c:pt>
                <c:pt idx="3">
                  <c:v>395</c:v>
                </c:pt>
                <c:pt idx="6">
                  <c:v>388</c:v>
                </c:pt>
                <c:pt idx="9">
                  <c:v>405</c:v>
                </c:pt>
                <c:pt idx="12">
                  <c:v>424</c:v>
                </c:pt>
              </c:numCache>
            </c:numRef>
          </c:val>
          <c:extLst>
            <c:ext xmlns:c16="http://schemas.microsoft.com/office/drawing/2014/chart" uri="{C3380CC4-5D6E-409C-BE32-E72D297353CC}">
              <c16:uniqueId val="{00000004-091F-4794-974C-90B640F77D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1F-4794-974C-90B640F77D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1F-4794-974C-90B640F77D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2247</c:v>
                </c:pt>
                <c:pt idx="3">
                  <c:v>2383</c:v>
                </c:pt>
                <c:pt idx="6">
                  <c:v>2265</c:v>
                </c:pt>
                <c:pt idx="9">
                  <c:v>2461</c:v>
                </c:pt>
                <c:pt idx="12">
                  <c:v>2651</c:v>
                </c:pt>
              </c:numCache>
            </c:numRef>
          </c:val>
          <c:extLst>
            <c:ext xmlns:c16="http://schemas.microsoft.com/office/drawing/2014/chart" uri="{C3380CC4-5D6E-409C-BE32-E72D297353CC}">
              <c16:uniqueId val="{00000007-091F-4794-974C-90B640F77D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682</c:v>
                </c:pt>
                <c:pt idx="2">
                  <c:v>#N/A</c:v>
                </c:pt>
                <c:pt idx="3">
                  <c:v>#N/A</c:v>
                </c:pt>
                <c:pt idx="4">
                  <c:v>771</c:v>
                </c:pt>
                <c:pt idx="5">
                  <c:v>#N/A</c:v>
                </c:pt>
                <c:pt idx="6">
                  <c:v>#N/A</c:v>
                </c:pt>
                <c:pt idx="7">
                  <c:v>710</c:v>
                </c:pt>
                <c:pt idx="8">
                  <c:v>#N/A</c:v>
                </c:pt>
                <c:pt idx="9">
                  <c:v>#N/A</c:v>
                </c:pt>
                <c:pt idx="10">
                  <c:v>810</c:v>
                </c:pt>
                <c:pt idx="11">
                  <c:v>#N/A</c:v>
                </c:pt>
                <c:pt idx="12">
                  <c:v>#N/A</c:v>
                </c:pt>
                <c:pt idx="13">
                  <c:v>933</c:v>
                </c:pt>
                <c:pt idx="14">
                  <c:v>#N/A</c:v>
                </c:pt>
              </c:numCache>
            </c:numRef>
          </c:val>
          <c:smooth val="0"/>
          <c:extLst>
            <c:ext xmlns:c16="http://schemas.microsoft.com/office/drawing/2014/chart" uri="{C3380CC4-5D6E-409C-BE32-E72D297353CC}">
              <c16:uniqueId val="{00000008-091F-4794-974C-90B640F77D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19224</c:v>
                </c:pt>
                <c:pt idx="5">
                  <c:v>19250</c:v>
                </c:pt>
                <c:pt idx="8">
                  <c:v>21908</c:v>
                </c:pt>
                <c:pt idx="11">
                  <c:v>21617</c:v>
                </c:pt>
                <c:pt idx="14">
                  <c:v>21849</c:v>
                </c:pt>
              </c:numCache>
            </c:numRef>
          </c:val>
          <c:extLst>
            <c:ext xmlns:c16="http://schemas.microsoft.com/office/drawing/2014/chart" uri="{C3380CC4-5D6E-409C-BE32-E72D297353CC}">
              <c16:uniqueId val="{00000000-4AF0-422D-8E61-059B40A602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2945</c:v>
                </c:pt>
                <c:pt idx="5">
                  <c:v>2997</c:v>
                </c:pt>
                <c:pt idx="8">
                  <c:v>3354</c:v>
                </c:pt>
                <c:pt idx="11">
                  <c:v>3026</c:v>
                </c:pt>
                <c:pt idx="14">
                  <c:v>2645</c:v>
                </c:pt>
              </c:numCache>
            </c:numRef>
          </c:val>
          <c:extLst>
            <c:ext xmlns:c16="http://schemas.microsoft.com/office/drawing/2014/chart" uri="{C3380CC4-5D6E-409C-BE32-E72D297353CC}">
              <c16:uniqueId val="{00000001-4AF0-422D-8E61-059B40A602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7512</c:v>
                </c:pt>
                <c:pt idx="5">
                  <c:v>7297</c:v>
                </c:pt>
                <c:pt idx="8">
                  <c:v>7528</c:v>
                </c:pt>
                <c:pt idx="11">
                  <c:v>7439</c:v>
                </c:pt>
                <c:pt idx="14">
                  <c:v>7605</c:v>
                </c:pt>
              </c:numCache>
            </c:numRef>
          </c:val>
          <c:extLst>
            <c:ext xmlns:c16="http://schemas.microsoft.com/office/drawing/2014/chart" uri="{C3380CC4-5D6E-409C-BE32-E72D297353CC}">
              <c16:uniqueId val="{00000002-4AF0-422D-8E61-059B40A602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F0-422D-8E61-059B40A602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F0-422D-8E61-059B40A602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F0-422D-8E61-059B40A602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2517</c:v>
                </c:pt>
                <c:pt idx="3">
                  <c:v>2455</c:v>
                </c:pt>
                <c:pt idx="6">
                  <c:v>2334</c:v>
                </c:pt>
                <c:pt idx="9">
                  <c:v>2111</c:v>
                </c:pt>
                <c:pt idx="12">
                  <c:v>2356</c:v>
                </c:pt>
              </c:numCache>
            </c:numRef>
          </c:val>
          <c:extLst>
            <c:ext xmlns:c16="http://schemas.microsoft.com/office/drawing/2014/chart" uri="{C3380CC4-5D6E-409C-BE32-E72D297353CC}">
              <c16:uniqueId val="{00000006-4AF0-422D-8E61-059B40A602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c:v>
                </c:pt>
                <c:pt idx="3">
                  <c:v>9</c:v>
                </c:pt>
                <c:pt idx="6">
                  <c:v>0</c:v>
                </c:pt>
                <c:pt idx="9">
                  <c:v>0</c:v>
                </c:pt>
                <c:pt idx="12">
                  <c:v>0</c:v>
                </c:pt>
              </c:numCache>
            </c:numRef>
          </c:val>
          <c:extLst>
            <c:ext xmlns:c16="http://schemas.microsoft.com/office/drawing/2014/chart" uri="{C3380CC4-5D6E-409C-BE32-E72D297353CC}">
              <c16:uniqueId val="{00000007-4AF0-422D-8E61-059B40A602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4433</c:v>
                </c:pt>
                <c:pt idx="3">
                  <c:v>4065</c:v>
                </c:pt>
                <c:pt idx="6">
                  <c:v>3698</c:v>
                </c:pt>
                <c:pt idx="9">
                  <c:v>3465</c:v>
                </c:pt>
                <c:pt idx="12">
                  <c:v>3543</c:v>
                </c:pt>
              </c:numCache>
            </c:numRef>
          </c:val>
          <c:extLst>
            <c:ext xmlns:c16="http://schemas.microsoft.com/office/drawing/2014/chart" uri="{C3380CC4-5D6E-409C-BE32-E72D297353CC}">
              <c16:uniqueId val="{00000008-4AF0-422D-8E61-059B40A602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85</c:v>
                </c:pt>
                <c:pt idx="3">
                  <c:v>61</c:v>
                </c:pt>
                <c:pt idx="6">
                  <c:v>38</c:v>
                </c:pt>
                <c:pt idx="9">
                  <c:v>14</c:v>
                </c:pt>
                <c:pt idx="12">
                  <c:v>0</c:v>
                </c:pt>
              </c:numCache>
            </c:numRef>
          </c:val>
          <c:extLst>
            <c:ext xmlns:c16="http://schemas.microsoft.com/office/drawing/2014/chart" uri="{C3380CC4-5D6E-409C-BE32-E72D297353CC}">
              <c16:uniqueId val="{00000009-4AF0-422D-8E61-059B40A602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24043</c:v>
                </c:pt>
                <c:pt idx="3">
                  <c:v>24291</c:v>
                </c:pt>
                <c:pt idx="6">
                  <c:v>28104</c:v>
                </c:pt>
                <c:pt idx="9">
                  <c:v>27843</c:v>
                </c:pt>
                <c:pt idx="12">
                  <c:v>28152</c:v>
                </c:pt>
              </c:numCache>
            </c:numRef>
          </c:val>
          <c:extLst>
            <c:ext xmlns:c16="http://schemas.microsoft.com/office/drawing/2014/chart" uri="{C3380CC4-5D6E-409C-BE32-E72D297353CC}">
              <c16:uniqueId val="{0000000A-4AF0-422D-8E61-059B40A602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1428</c:v>
                </c:pt>
                <c:pt idx="2">
                  <c:v>#N/A</c:v>
                </c:pt>
                <c:pt idx="3">
                  <c:v>#N/A</c:v>
                </c:pt>
                <c:pt idx="4">
                  <c:v>1337</c:v>
                </c:pt>
                <c:pt idx="5">
                  <c:v>#N/A</c:v>
                </c:pt>
                <c:pt idx="6">
                  <c:v>#N/A</c:v>
                </c:pt>
                <c:pt idx="7">
                  <c:v>1384</c:v>
                </c:pt>
                <c:pt idx="8">
                  <c:v>#N/A</c:v>
                </c:pt>
                <c:pt idx="9">
                  <c:v>#N/A</c:v>
                </c:pt>
                <c:pt idx="10">
                  <c:v>1351</c:v>
                </c:pt>
                <c:pt idx="11">
                  <c:v>#N/A</c:v>
                </c:pt>
                <c:pt idx="12">
                  <c:v>#N/A</c:v>
                </c:pt>
                <c:pt idx="13">
                  <c:v>1951</c:v>
                </c:pt>
                <c:pt idx="14">
                  <c:v>#N/A</c:v>
                </c:pt>
              </c:numCache>
            </c:numRef>
          </c:val>
          <c:smooth val="0"/>
          <c:extLst>
            <c:ext xmlns:c16="http://schemas.microsoft.com/office/drawing/2014/chart" uri="{C3380CC4-5D6E-409C-BE32-E72D297353CC}">
              <c16:uniqueId val="{0000000B-4AF0-422D-8E61-059B40A602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3590</c:v>
                </c:pt>
                <c:pt idx="1">
                  <c:v>3744</c:v>
                </c:pt>
                <c:pt idx="2">
                  <c:v>3792</c:v>
                </c:pt>
              </c:numCache>
            </c:numRef>
          </c:val>
          <c:extLst>
            <c:ext xmlns:c16="http://schemas.microsoft.com/office/drawing/2014/chart" uri="{C3380CC4-5D6E-409C-BE32-E72D297353CC}">
              <c16:uniqueId val="{00000000-346F-474C-8B89-4EC057C301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1102</c:v>
                </c:pt>
                <c:pt idx="1">
                  <c:v>802</c:v>
                </c:pt>
                <c:pt idx="2">
                  <c:v>844</c:v>
                </c:pt>
              </c:numCache>
            </c:numRef>
          </c:val>
          <c:extLst>
            <c:ext xmlns:c16="http://schemas.microsoft.com/office/drawing/2014/chart" uri="{C3380CC4-5D6E-409C-BE32-E72D297353CC}">
              <c16:uniqueId val="{00000001-346F-474C-8B89-4EC057C301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4767</c:v>
                </c:pt>
                <c:pt idx="1">
                  <c:v>4827</c:v>
                </c:pt>
                <c:pt idx="2">
                  <c:v>4782</c:v>
                </c:pt>
              </c:numCache>
            </c:numRef>
          </c:val>
          <c:extLst>
            <c:ext xmlns:c16="http://schemas.microsoft.com/office/drawing/2014/chart" uri="{C3380CC4-5D6E-409C-BE32-E72D297353CC}">
              <c16:uniqueId val="{00000002-346F-474C-8B89-4EC057C301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{244E7D1B-2043-40CB-B272-626732055AE9}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1B3-4EE8-A67C-E0D6409996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{7CC3A18E-3CE0-4FBD-AA30-381E1E5A25FB}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B3-4EE8-A67C-E0D6409996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{19599931-6F29-4E4F-B521-512569B35947}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B3-4EE8-A67C-E0D6409996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{89724518-3241-48E5-924D-F9C0EA372200}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B3-4EE8-A67C-E0D6409996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{E43B82F5-86AE-4DAB-A89B-1A0D7475D5A5}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B3-4EE8-A67C-E0D6409996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{73C4F000-DA16-49A5-8D8F-143F8F841F0E}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1B3-4EE8-A67C-E0D6409996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{F04695D0-9E8F-4C3B-A3CC-0AC6FE3B5A58}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1B3-4EE8-A67C-E0D64099967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{1E84009A-F63D-40A9-8519-AF4329CF61E3}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1B3-4EE8-A67C-E0D6409996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{3424D3F0-00B3-4B7D-84C3-48FB38312C21}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1B3-4EE8-A67C-E0D6409996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67.599999999999994</c:v>
                </c:pt>
                <c:pt idx="8">
                  <c:v>68.599999999999994</c:v>
                </c:pt>
                <c:pt idx="16">
                  <c:v>67</c:v>
                </c:pt>
                <c:pt idx="24">
                  <c:v>68.2</c:v>
                </c:pt>
                <c:pt idx="32">
                  <c:v>68.8</c:v>
                </c:pt>
              </c:numCache>
            </c:numRef>
          </c:xVal>
          <c:yVal>
            <c:numRef>
              <c:f>公会計指標分析・財政指標組合せ分析表!$BP$51:$DC$51</c:f>
              <c:numCache>
                <c:formatCode>#,##0.0;"▲ "#,##0.0</c:formatCode>
                <c:ptCount val="40"/>
                <c:pt idx="0">
                  <c:v>19.7</c:v>
                </c:pt>
                <c:pt idx="8">
                  <c:v>17.8</c:v>
                </c:pt>
                <c:pt idx="16">
                  <c:v>17.5</c:v>
                </c:pt>
                <c:pt idx="24">
                  <c:v>17.7</c:v>
                </c:pt>
                <c:pt idx="32">
                  <c:v>25.4</c:v>
                </c:pt>
              </c:numCache>
            </c:numRef>
          </c:yVal>
          <c:smooth val="0"/>
          <c:extLst>
            <c:ext xmlns:c16="http://schemas.microsoft.com/office/drawing/2014/chart" uri="{C3380CC4-5D6E-409C-BE32-E72D297353CC}">
              <c16:uniqueId val="{00000009-31B3-4EE8-A67C-E0D6409996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{DBC21925-B4C5-49B5-9914-FB424C4B2093}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1B3-4EE8-A67C-E0D6409996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{8A0DDD27-0E38-4027-A592-0BF14C8B10C5}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B3-4EE8-A67C-E0D6409996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{72566F9A-3010-414E-BE69-07D57F3452CF}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B3-4EE8-A67C-E0D6409996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{F042CFC6-C7C3-4204-A794-7978C973BD9C}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B3-4EE8-A67C-E0D6409996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{5754B071-34E4-4050-A650-30406DA6F87C}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B3-4EE8-A67C-E0D6409996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{3B331CAB-EAEE-44DB-8AE6-943AAD63828B}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1B3-4EE8-A67C-E0D6409996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{2A0A8792-363F-4C9C-9C41-97D63B3865CD}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1B3-4EE8-A67C-E0D64099967D}"/>
                </c:ext>
              </c:extLst>
            </c:dLbl>
            <c:dLbl>
              <c:idx val="24"/>
              <c:layout>
                <c:manualLayout>
                  <c:x val="-2.6290617611058258E-2"/>
                  <c:y val="-4.511431505635206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{6BA62915-05D7-4B51-A30E-FE482138DB04}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1B3-4EE8-A67C-E0D64099967D}"/>
                </c:ext>
              </c:extLst>
            </c:dLbl>
            <c:dLbl>
              <c:idx val="32"/>
              <c:layout>
                <c:manualLayout>
                  <c:x val="-3.7740883689410129E-2"/>
                  <c:y val="-8.43637691553783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{BD2412A4-55C0-4DE5-9FE0-859451BD5006}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1B3-4EE8-A67C-E0D6409996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61.2</c:v>
                </c:pt>
                <c:pt idx="16">
                  <c:v>63.1</c:v>
                </c:pt>
                <c:pt idx="24">
                  <c:v>64.2</c:v>
                </c:pt>
                <c:pt idx="32">
                  <c:v>64.400000000000006</c:v>
                </c:pt>
              </c:numCache>
            </c:numRef>
          </c:xVal>
          <c:yVal>
            <c:numRef>
              <c:f>公会計指標分析・財政指標組合せ分析表!$BP$55:$DC$55</c:f>
              <c:numCache>
                <c:formatCode>#,##0.0;"▲ "#,##0.0</c:formatCode>
                <c:ptCount val="40"/>
                <c:pt idx="0">
                  <c:v>20.3</c:v>
                </c:pt>
                <c:pt idx="8">
                  <c:v>12.8</c:v>
                </c:pt>
                <c:pt idx="16">
                  <c:v>0</c:v>
                </c:pt>
                <c:pt idx="24">
                  <c:v>0</c:v>
                </c:pt>
                <c:pt idx="32">
                  <c:v>0</c:v>
                </c:pt>
              </c:numCache>
            </c:numRef>
          </c:yVal>
          <c:smooth val="0"/>
          <c:extLst>
            <c:ext xmlns:c16="http://schemas.microsoft.com/office/drawing/2014/chart" uri="{C3380CC4-5D6E-409C-BE32-E72D297353CC}">
              <c16:uniqueId val="{00000013-31B3-4EE8-A67C-E0D64099967D}"/>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{410E165A-8C4E-4532-81AD-4F2777EB6634}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297-4C71-85E0-A12880A5C6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{4790380E-5AA8-4854-9528-1ADD6321C8DA}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97-4C71-85E0-A12880A5C6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{55C192F9-209C-4B19-9198-0A9DA1BC61A5}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97-4C71-85E0-A12880A5C6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{B070DADD-6425-4481-9AB5-2E6B7CAC29A0}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97-4C71-85E0-A12880A5C6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{FA773CA6-4FF3-4026-B73A-9B8362CBECDC}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97-4C71-85E0-A12880A5C67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{95265BC1-60A1-4AD5-93C4-54160AE18C33}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297-4C71-85E0-A12880A5C67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{0F46ED0D-5ECC-49E0-8FBC-F47EECCC357C}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297-4C71-85E0-A12880A5C67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{73B70987-C1F6-4FEB-9138-006E474D2FAF}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297-4C71-85E0-A12880A5C67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{D009EBCB-A9FB-47C6-A9FF-445ABAC6DD25}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297-4C71-85E0-A12880A5C6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9.6999999999999993</c:v>
                </c:pt>
                <c:pt idx="16">
                  <c:v>9.5</c:v>
                </c:pt>
                <c:pt idx="24">
                  <c:v>9.9</c:v>
                </c:pt>
                <c:pt idx="32">
                  <c:v>10.6</c:v>
                </c:pt>
              </c:numCache>
            </c:numRef>
          </c:xVal>
          <c:yVal>
            <c:numRef>
              <c:f>公会計指標分析・財政指標組合せ分析表!$BP$73:$DC$73</c:f>
              <c:numCache>
                <c:formatCode>#,##0.0;"▲ "#,##0.0</c:formatCode>
                <c:ptCount val="40"/>
                <c:pt idx="0">
                  <c:v>19.7</c:v>
                </c:pt>
                <c:pt idx="8">
                  <c:v>17.8</c:v>
                </c:pt>
                <c:pt idx="16">
                  <c:v>17.5</c:v>
                </c:pt>
                <c:pt idx="24">
                  <c:v>17.7</c:v>
                </c:pt>
                <c:pt idx="32">
                  <c:v>25.4</c:v>
                </c:pt>
              </c:numCache>
            </c:numRef>
          </c:yVal>
          <c:smooth val="0"/>
          <c:extLst>
            <c:ext xmlns:c16="http://schemas.microsoft.com/office/drawing/2014/chart" uri="{C3380CC4-5D6E-409C-BE32-E72D297353CC}">
              <c16:uniqueId val="{00000009-D297-4C71-85E0-A12880A5C6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{1574F5C9-B8E7-4576-810F-B32CB2D0184A}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297-4C71-85E0-A12880A5C6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{CACD55B1-E007-4194-9F2F-C2C3003CA5E6}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97-4C71-85E0-A12880A5C6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{63AA510B-3B05-425C-B800-8D3512581808}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97-4C71-85E0-A12880A5C6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{32C3440B-EEC6-4863-8CC8-4614FB540EC3}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97-4C71-85E0-A12880A5C6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{F268B16C-FECA-46BC-AB8B-39512F20BAF1}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97-4C71-85E0-A12880A5C67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{8772EB6C-F992-4983-948E-384124EE8BB0}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297-4C71-85E0-A12880A5C679}"/>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{BC35233B-A675-4917-A91E-4C0697BF2683}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297-4C71-85E0-A12880A5C679}"/>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{2743D846-F5FE-4FAE-B514-08E0375F434D}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297-4C71-85E0-A12880A5C67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{E12E796B-289C-432E-BE4A-A029CE075542}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297-4C71-85E0-A12880A5C6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7.3</c:v>
                </c:pt>
                <c:pt idx="16">
                  <c:v>7.2</c:v>
                </c:pt>
                <c:pt idx="24">
                  <c:v>7.2</c:v>
                </c:pt>
                <c:pt idx="32">
                  <c:v>7</c:v>
                </c:pt>
              </c:numCache>
            </c:numRef>
          </c:xVal>
          <c:yVal>
            <c:numRef>
              <c:f>公会計指標分析・財政指標組合せ分析表!$BP$77:$DC$77</c:f>
              <c:numCache>
                <c:formatCode>#,##0.0;"▲ "#,##0.0</c:formatCode>
                <c:ptCount val="40"/>
                <c:pt idx="0">
                  <c:v>20.3</c:v>
                </c:pt>
                <c:pt idx="8">
                  <c:v>12.8</c:v>
                </c:pt>
                <c:pt idx="16">
                  <c:v>0</c:v>
                </c:pt>
                <c:pt idx="24">
                  <c:v>0</c:v>
                </c:pt>
                <c:pt idx="32">
                  <c:v>0</c:v>
                </c:pt>
              </c:numCache>
            </c:numRef>
          </c:yVal>
          <c:smooth val="0"/>
          <c:extLst>
            <c:ext xmlns:c16="http://schemas.microsoft.com/office/drawing/2014/chart" uri="{C3380CC4-5D6E-409C-BE32-E72D297353CC}">
              <c16:uniqueId val="{00000013-D297-4C71-85E0-A12880A5C679}"/>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北海道遠軽町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地方債元利償還金においては、芸術文化交流プラザ整備やロックバレースキー場を含む道の駅遠軽森のオホーツク整備等に係る償還が増加したことによる。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また、元利償還金の増加に伴い、算入公債費等も増加している。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今後は、庁舎建設や最終処分場整備など大型事業の元利償還金等の増加が見込まれるが、将来推計等に基づき、実質公債費比率の適正な水準の維持に努める。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満期一括償還をしていないことから残高及び積立相当額はない。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北海道遠軽町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将来負担額は、過去に借入れた地方債の償還が進んでいるが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芸術文化交流プラザ整備など</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大型事業の実施により、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令和３年度から現在高が多くなっている。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基準財政需要額算入見込額は、大型事業の実施により、地方債の借入をしていることから増加している。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今後も将来推計に基づき、将来負担比率の適正な水準の維持に努める。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北海道遠軽町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決算剰余積立てによる財政調整基金残高の増加及び、普通交付税再算定により減債基金に積立てをしたことで基金全体の残高が増加している。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公債費の増加や公共施設の整備のために減債基金、まちづくり振興基金及び地域振興基金を取り崩すことにより残高の減少が見込まれる。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まちづくり振興基金　　まちづくりの推進のため、公共施設の整備やソフト事業など幅広く活用している。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　　　　　合併時に合併特例事業債により造成した基金であり、まちづくりの推進のために活用する。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まちづくり振興基金　　ふるさと納税寄附金を基本的に本基金に積立て、翌年度以降に寄附金の使途に応じて当該事業に充当するため繰入れしている。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このため、寄附金の増減により基金残高が増減する。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まちづくり振興基金　　ふるさと納税寄附金や指定寄附金は基金に積立て、寄附目的の沿った後年度事業に充当する。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決算剰余積立て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により残高が増加したが、今後は、経常一般財源の減少により、繰入れの増加が見込まれる。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町の財政計画において、財政調整基金残高の適正水準を標準財政規模の１０％以上としており、同水準の維持に努める。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公債費の償還による繰入により残高が減少している。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庁舎建設等の大型事業により、後年度における公債費の増加が見込まれることから、必要に応じて繰入れする。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18,068
17,931
1,332.45
18,320,387
17,606,916
706,114
9,641,547
28,151,829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類似団体より高い水準にあるが、それぞれの公共施設等について、令和４年度に個別施設計画、令和６年度に公共施設見直し方針を策定しており、今後は当該計画に基づいた施設の維持管理を適切に進めていくとともに施設の廃止や集約化等の検討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098550" y="67521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5185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098550" y="63923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5185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098550" y="60325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5185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098550" y="56726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5185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098550" y="53128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5185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xdr:cNvCxnSpPr/>
      </xdr:nvCxnSpPr>
      <xdr:spPr>
        <a:xfrm flipV="1">
          <a:off x="40747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xdr:cNvSpPr txBox="1"/>
      </xdr:nvSpPr>
      <xdr:spPr>
        <a:xfrm>
          <a:off x="41275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xdr:cNvCxnSpPr/>
      </xdr:nvCxnSpPr>
      <xdr:spPr>
        <a:xfrm>
          <a:off x="3987800" y="675576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xdr:cNvSpPr txBox="1"/>
      </xdr:nvSpPr>
      <xdr:spPr>
        <a:xfrm>
          <a:off x="41275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xdr:cNvCxnSpPr/>
      </xdr:nvCxnSpPr>
      <xdr:spPr>
        <a:xfrm>
          <a:off x="3987800" y="54459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xdr:cNvSpPr txBox="1"/>
      </xdr:nvSpPr>
      <xdr:spPr>
        <a:xfrm>
          <a:off x="41275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xdr:cNvSpPr/>
      </xdr:nvSpPr>
      <xdr:spPr>
        <a:xfrm>
          <a:off x="40259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xdr:cNvSpPr/>
      </xdr:nvSpPr>
      <xdr:spPr>
        <a:xfrm>
          <a:off x="3429000" y="61328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xdr:cNvSpPr/>
      </xdr:nvSpPr>
      <xdr:spPr>
        <a:xfrm>
          <a:off x="2781300" y="60932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xdr:cNvSpPr/>
      </xdr:nvSpPr>
      <xdr:spPr>
        <a:xfrm>
          <a:off x="2133600" y="60248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xdr:cNvSpPr/>
      </xdr:nvSpPr>
      <xdr:spPr>
        <a:xfrm>
          <a:off x="1485900" y="59960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40428</xdr:rowOff>
    </xdr:from>
    <xdr:to>
      <xdr:col>23</xdr:col>
      <xdr:colOff>136525</xdr:colOff>
      <xdr:row>32</xdr:row>
      <xdr:rowOff>142028</xdr:rowOff>
    </xdr:to>
    <xdr:sp macro="" textlink="">
      <xdr:nvSpPr>
        <xdr:cNvPr id="81" name="楕円 80"/>
        <xdr:cNvSpPr/>
      </xdr:nvSpPr>
      <xdr:spPr>
        <a:xfrm>
          <a:off x="40259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18855</xdr:rowOff>
    </xdr:from>
    <xdr:ext cx="405111" cy="259045"/>
    <xdr:sp macro="" textlink="">
      <xdr:nvSpPr>
        <xdr:cNvPr id="82" name="有形固定資産減価償却率該当値テキスト"/>
        <xdr:cNvSpPr txBox="1"/>
      </xdr:nvSpPr>
      <xdr:spPr>
        <a:xfrm>
          <a:off x="4127500" y="6276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18838</xdr:rowOff>
    </xdr:from>
    <xdr:to>
      <xdr:col>19</xdr:col>
      <xdr:colOff>187325</xdr:colOff>
      <xdr:row>32</xdr:row>
      <xdr:rowOff>120438</xdr:rowOff>
    </xdr:to>
    <xdr:sp macro="" textlink="">
      <xdr:nvSpPr>
        <xdr:cNvPr id="83" name="楕円 82"/>
        <xdr:cNvSpPr/>
      </xdr:nvSpPr>
      <xdr:spPr>
        <a:xfrm>
          <a:off x="3429000" y="62767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69638</xdr:rowOff>
    </xdr:from>
    <xdr:to>
      <xdr:col>23</xdr:col>
      <xdr:colOff>85725</xdr:colOff>
      <xdr:row>32</xdr:row>
      <xdr:rowOff>91228</xdr:rowOff>
    </xdr:to>
    <xdr:cxnSp macro="">
      <xdr:nvCxnSpPr>
        <xdr:cNvPr id="84" name="直線コネクタ 83"/>
        <xdr:cNvCxnSpPr/>
      </xdr:nvCxnSpPr>
      <xdr:spPr>
        <a:xfrm>
          <a:off x="3479800" y="6327563"/>
          <a:ext cx="5969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147108</xdr:rowOff>
    </xdr:from>
    <xdr:to>
      <xdr:col>15</xdr:col>
      <xdr:colOff>187325</xdr:colOff>
      <xdr:row>32</xdr:row>
      <xdr:rowOff>77258</xdr:rowOff>
    </xdr:to>
    <xdr:sp macro="" textlink="">
      <xdr:nvSpPr>
        <xdr:cNvPr id="85" name="楕円 84"/>
        <xdr:cNvSpPr/>
      </xdr:nvSpPr>
      <xdr:spPr>
        <a:xfrm>
          <a:off x="2781300" y="623358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26458</xdr:rowOff>
    </xdr:from>
    <xdr:to>
      <xdr:col>19</xdr:col>
      <xdr:colOff>136525</xdr:colOff>
      <xdr:row>32</xdr:row>
      <xdr:rowOff>69638</xdr:rowOff>
    </xdr:to>
    <xdr:cxnSp macro="">
      <xdr:nvCxnSpPr>
        <xdr:cNvPr id="86" name="直線コネクタ 85"/>
        <xdr:cNvCxnSpPr/>
      </xdr:nvCxnSpPr>
      <xdr:spPr>
        <a:xfrm>
          <a:off x="2832100" y="6284383"/>
          <a:ext cx="6477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33232</xdr:rowOff>
    </xdr:from>
    <xdr:to>
      <xdr:col>11</xdr:col>
      <xdr:colOff>187325</xdr:colOff>
      <xdr:row>32</xdr:row>
      <xdr:rowOff>134832</xdr:rowOff>
    </xdr:to>
    <xdr:sp macro="" textlink="">
      <xdr:nvSpPr>
        <xdr:cNvPr id="87" name="楕円 86"/>
        <xdr:cNvSpPr/>
      </xdr:nvSpPr>
      <xdr:spPr>
        <a:xfrm>
          <a:off x="2133600" y="62911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26458</xdr:rowOff>
    </xdr:from>
    <xdr:to>
      <xdr:col>15</xdr:col>
      <xdr:colOff>136525</xdr:colOff>
      <xdr:row>32</xdr:row>
      <xdr:rowOff>84032</xdr:rowOff>
    </xdr:to>
    <xdr:cxnSp macro="">
      <xdr:nvCxnSpPr>
        <xdr:cNvPr id="88" name="直線コネクタ 87"/>
        <xdr:cNvCxnSpPr/>
      </xdr:nvCxnSpPr>
      <xdr:spPr>
        <a:xfrm flipV="1">
          <a:off x="2184400" y="6284383"/>
          <a:ext cx="6477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168698</xdr:rowOff>
    </xdr:from>
    <xdr:to>
      <xdr:col>7</xdr:col>
      <xdr:colOff>187325</xdr:colOff>
      <xdr:row>32</xdr:row>
      <xdr:rowOff>98848</xdr:rowOff>
    </xdr:to>
    <xdr:sp macro="" textlink="">
      <xdr:nvSpPr>
        <xdr:cNvPr id="89" name="楕円 88"/>
        <xdr:cNvSpPr/>
      </xdr:nvSpPr>
      <xdr:spPr>
        <a:xfrm>
          <a:off x="1485900" y="625517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48048</xdr:rowOff>
    </xdr:from>
    <xdr:to>
      <xdr:col>11</xdr:col>
      <xdr:colOff>136525</xdr:colOff>
      <xdr:row>32</xdr:row>
      <xdr:rowOff>84032</xdr:rowOff>
    </xdr:to>
    <xdr:cxnSp macro="">
      <xdr:nvCxnSpPr>
        <xdr:cNvPr id="90" name="直線コネクタ 89"/>
        <xdr:cNvCxnSpPr/>
      </xdr:nvCxnSpPr>
      <xdr:spPr>
        <a:xfrm>
          <a:off x="1536700" y="6305973"/>
          <a:ext cx="6477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xdr:cNvSpPr txBox="1"/>
      </xdr:nvSpPr>
      <xdr:spPr>
        <a:xfrm>
          <a:off x="3293119"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xdr:cNvSpPr txBox="1"/>
      </xdr:nvSpPr>
      <xdr:spPr>
        <a:xfrm>
          <a:off x="2658119"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3" name="n_3aveValue有形固定資産減価償却率"/>
        <xdr:cNvSpPr txBox="1"/>
      </xdr:nvSpPr>
      <xdr:spPr>
        <a:xfrm>
          <a:off x="2010419"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xdr:cNvSpPr txBox="1"/>
      </xdr:nvSpPr>
      <xdr:spPr>
        <a:xfrm>
          <a:off x="1362719"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111565</xdr:rowOff>
    </xdr:from>
    <xdr:ext cx="405111" cy="259045"/>
    <xdr:sp macro="" textlink="">
      <xdr:nvSpPr>
        <xdr:cNvPr id="95" name="n_1mainValue有形固定資産減価償却率"/>
        <xdr:cNvSpPr txBox="1"/>
      </xdr:nvSpPr>
      <xdr:spPr>
        <a:xfrm>
          <a:off x="3293119" y="636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6" name="n_2mainValue有形固定資産減価償却率"/>
        <xdr:cNvSpPr txBox="1"/>
      </xdr:nvSpPr>
      <xdr:spPr>
        <a:xfrm>
          <a:off x="2658119"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125959</xdr:rowOff>
    </xdr:from>
    <xdr:ext cx="405111" cy="259045"/>
    <xdr:sp macro="" textlink="">
      <xdr:nvSpPr>
        <xdr:cNvPr id="97" name="n_3mainValue有形固定資産減価償却率"/>
        <xdr:cNvSpPr txBox="1"/>
      </xdr:nvSpPr>
      <xdr:spPr>
        <a:xfrm>
          <a:off x="2010419"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89975</xdr:rowOff>
    </xdr:from>
    <xdr:ext cx="405111" cy="259045"/>
    <xdr:sp macro="" textlink="">
      <xdr:nvSpPr>
        <xdr:cNvPr id="98" name="n_4mainValue有形固定資産減価償却率"/>
        <xdr:cNvSpPr txBox="1"/>
      </xdr:nvSpPr>
      <xdr:spPr>
        <a:xfrm>
          <a:off x="1362719"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令和元年度をピークに比率は縮小傾向だったが、令和４年度からは再度拡大しており、類似団体の平均よりも高い比率となっている。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次年度以降も新庁舎建設事業等の大型事業の地方債発行があるため、比率は高くなっていく見込みである。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917552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92286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92286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92286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92286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93312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xdr:cNvCxnSpPr/>
      </xdr:nvCxnSpPr>
      <xdr:spPr>
        <a:xfrm flipV="1">
          <a:off x="12593320"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xdr:cNvSpPr txBox="1"/>
      </xdr:nvSpPr>
      <xdr:spPr>
        <a:xfrm>
          <a:off x="12646025"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xdr:cNvCxnSpPr/>
      </xdr:nvCxnSpPr>
      <xdr:spPr>
        <a:xfrm>
          <a:off x="12534900" y="66700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2646025"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2534900" y="5261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4" name="債務償還比率平均値テキスト"/>
        <xdr:cNvSpPr txBox="1"/>
      </xdr:nvSpPr>
      <xdr:spPr>
        <a:xfrm>
          <a:off x="12646025"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xdr:cNvSpPr/>
      </xdr:nvSpPr>
      <xdr:spPr>
        <a:xfrm>
          <a:off x="12573000" y="58239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xdr:cNvSpPr/>
      </xdr:nvSpPr>
      <xdr:spPr>
        <a:xfrm>
          <a:off x="11947525"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xdr:cNvSpPr/>
      </xdr:nvSpPr>
      <xdr:spPr>
        <a:xfrm>
          <a:off x="11299825"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38" name="フローチャート: 判断 137"/>
        <xdr:cNvSpPr/>
      </xdr:nvSpPr>
      <xdr:spPr>
        <a:xfrm>
          <a:off x="10652125"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58075</xdr:rowOff>
    </xdr:from>
    <xdr:to>
      <xdr:col>60</xdr:col>
      <xdr:colOff>123825</xdr:colOff>
      <xdr:row>31</xdr:row>
      <xdr:rowOff>159675</xdr:rowOff>
    </xdr:to>
    <xdr:sp macro="" textlink="">
      <xdr:nvSpPr>
        <xdr:cNvPr id="139" name="フローチャート: 判断 138"/>
        <xdr:cNvSpPr/>
      </xdr:nvSpPr>
      <xdr:spPr>
        <a:xfrm>
          <a:off x="10004425" y="61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20175</xdr:rowOff>
    </xdr:from>
    <xdr:to>
      <xdr:col>76</xdr:col>
      <xdr:colOff>73025</xdr:colOff>
      <xdr:row>32</xdr:row>
      <xdr:rowOff>121775</xdr:rowOff>
    </xdr:to>
    <xdr:sp macro="" textlink="">
      <xdr:nvSpPr>
        <xdr:cNvPr id="145" name="楕円 144"/>
        <xdr:cNvSpPr/>
      </xdr:nvSpPr>
      <xdr:spPr>
        <a:xfrm>
          <a:off x="12573000" y="62781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170052</xdr:rowOff>
    </xdr:from>
    <xdr:ext cx="469744" cy="259045"/>
    <xdr:sp macro="" textlink="">
      <xdr:nvSpPr>
        <xdr:cNvPr id="146" name="債務償還比率該当値テキスト"/>
        <xdr:cNvSpPr txBox="1"/>
      </xdr:nvSpPr>
      <xdr:spPr>
        <a:xfrm>
          <a:off x="12646025" y="625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38526</xdr:rowOff>
    </xdr:from>
    <xdr:to>
      <xdr:col>72</xdr:col>
      <xdr:colOff>123825</xdr:colOff>
      <xdr:row>32</xdr:row>
      <xdr:rowOff>140126</xdr:rowOff>
    </xdr:to>
    <xdr:sp macro="" textlink="">
      <xdr:nvSpPr>
        <xdr:cNvPr id="147" name="楕円 146"/>
        <xdr:cNvSpPr/>
      </xdr:nvSpPr>
      <xdr:spPr>
        <a:xfrm>
          <a:off x="11947525" y="629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70975</xdr:rowOff>
    </xdr:from>
    <xdr:to>
      <xdr:col>76</xdr:col>
      <xdr:colOff>22225</xdr:colOff>
      <xdr:row>32</xdr:row>
      <xdr:rowOff>89326</xdr:rowOff>
    </xdr:to>
    <xdr:cxnSp macro="">
      <xdr:nvCxnSpPr>
        <xdr:cNvPr id="148" name="直線コネクタ 147"/>
        <xdr:cNvCxnSpPr/>
      </xdr:nvCxnSpPr>
      <xdr:spPr>
        <a:xfrm flipV="1">
          <a:off x="11998325" y="6328900"/>
          <a:ext cx="5969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105265</xdr:rowOff>
    </xdr:from>
    <xdr:to>
      <xdr:col>68</xdr:col>
      <xdr:colOff>123825</xdr:colOff>
      <xdr:row>32</xdr:row>
      <xdr:rowOff>35415</xdr:rowOff>
    </xdr:to>
    <xdr:sp macro="" textlink="">
      <xdr:nvSpPr>
        <xdr:cNvPr id="149" name="楕円 148"/>
        <xdr:cNvSpPr/>
      </xdr:nvSpPr>
      <xdr:spPr>
        <a:xfrm>
          <a:off x="11299825" y="61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156065</xdr:rowOff>
    </xdr:from>
    <xdr:to>
      <xdr:col>72</xdr:col>
      <xdr:colOff>73025</xdr:colOff>
      <xdr:row>32</xdr:row>
      <xdr:rowOff>89326</xdr:rowOff>
    </xdr:to>
    <xdr:cxnSp macro="">
      <xdr:nvCxnSpPr>
        <xdr:cNvPr id="150" name="直線コネクタ 149"/>
        <xdr:cNvCxnSpPr/>
      </xdr:nvCxnSpPr>
      <xdr:spPr>
        <a:xfrm>
          <a:off x="11350625" y="6242540"/>
          <a:ext cx="647700" cy="1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149062</xdr:rowOff>
    </xdr:from>
    <xdr:to>
      <xdr:col>64</xdr:col>
      <xdr:colOff>123825</xdr:colOff>
      <xdr:row>32</xdr:row>
      <xdr:rowOff>79212</xdr:rowOff>
    </xdr:to>
    <xdr:sp macro="" textlink="">
      <xdr:nvSpPr>
        <xdr:cNvPr id="151" name="楕円 150"/>
        <xdr:cNvSpPr/>
      </xdr:nvSpPr>
      <xdr:spPr>
        <a:xfrm>
          <a:off x="10652125" y="623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156065</xdr:rowOff>
    </xdr:from>
    <xdr:to>
      <xdr:col>68</xdr:col>
      <xdr:colOff>73025</xdr:colOff>
      <xdr:row>32</xdr:row>
      <xdr:rowOff>28412</xdr:rowOff>
    </xdr:to>
    <xdr:cxnSp macro="">
      <xdr:nvCxnSpPr>
        <xdr:cNvPr id="152" name="直線コネクタ 151"/>
        <xdr:cNvCxnSpPr/>
      </xdr:nvCxnSpPr>
      <xdr:spPr>
        <a:xfrm flipV="1">
          <a:off x="10702925" y="6242540"/>
          <a:ext cx="647700" cy="4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166832</xdr:rowOff>
    </xdr:from>
    <xdr:to>
      <xdr:col>60</xdr:col>
      <xdr:colOff>123825</xdr:colOff>
      <xdr:row>33</xdr:row>
      <xdr:rowOff>96982</xdr:rowOff>
    </xdr:to>
    <xdr:sp macro="" textlink="">
      <xdr:nvSpPr>
        <xdr:cNvPr id="153" name="楕円 152"/>
        <xdr:cNvSpPr/>
      </xdr:nvSpPr>
      <xdr:spPr>
        <a:xfrm>
          <a:off x="10004425" y="64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28412</xdr:rowOff>
    </xdr:from>
    <xdr:to>
      <xdr:col>64</xdr:col>
      <xdr:colOff>73025</xdr:colOff>
      <xdr:row>33</xdr:row>
      <xdr:rowOff>46182</xdr:rowOff>
    </xdr:to>
    <xdr:cxnSp macro="">
      <xdr:nvCxnSpPr>
        <xdr:cNvPr id="154" name="直線コネクタ 153"/>
        <xdr:cNvCxnSpPr/>
      </xdr:nvCxnSpPr>
      <xdr:spPr>
        <a:xfrm flipV="1">
          <a:off x="10055225" y="6286337"/>
          <a:ext cx="647700" cy="18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5" name="n_1aveValue債務償還比率"/>
        <xdr:cNvSpPr txBox="1"/>
      </xdr:nvSpPr>
      <xdr:spPr>
        <a:xfrm>
          <a:off x="117793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56" name="n_2aveValue債務償還比率"/>
        <xdr:cNvSpPr txBox="1"/>
      </xdr:nvSpPr>
      <xdr:spPr>
        <a:xfrm>
          <a:off x="111443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57" name="n_3aveValue債務償還比率"/>
        <xdr:cNvSpPr txBox="1"/>
      </xdr:nvSpPr>
      <xdr:spPr>
        <a:xfrm>
          <a:off x="104966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4752</xdr:rowOff>
    </xdr:from>
    <xdr:ext cx="469744" cy="259045"/>
    <xdr:sp macro="" textlink="">
      <xdr:nvSpPr>
        <xdr:cNvPr id="158" name="n_4aveValue債務償還比率"/>
        <xdr:cNvSpPr txBox="1"/>
      </xdr:nvSpPr>
      <xdr:spPr>
        <a:xfrm>
          <a:off x="9848927" y="59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131253</xdr:rowOff>
    </xdr:from>
    <xdr:ext cx="469744" cy="259045"/>
    <xdr:sp macro="" textlink="">
      <xdr:nvSpPr>
        <xdr:cNvPr id="159" name="n_1mainValue債務償還比率"/>
        <xdr:cNvSpPr txBox="1"/>
      </xdr:nvSpPr>
      <xdr:spPr>
        <a:xfrm>
          <a:off x="11779327" y="63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26542</xdr:rowOff>
    </xdr:from>
    <xdr:ext cx="469744" cy="259045"/>
    <xdr:sp macro="" textlink="">
      <xdr:nvSpPr>
        <xdr:cNvPr id="160" name="n_2mainValue債務償還比率"/>
        <xdr:cNvSpPr txBox="1"/>
      </xdr:nvSpPr>
      <xdr:spPr>
        <a:xfrm>
          <a:off x="11144327" y="628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70339</xdr:rowOff>
    </xdr:from>
    <xdr:ext cx="469744" cy="259045"/>
    <xdr:sp macro="" textlink="">
      <xdr:nvSpPr>
        <xdr:cNvPr id="161" name="n_3mainValue債務償還比率"/>
        <xdr:cNvSpPr txBox="1"/>
      </xdr:nvSpPr>
      <xdr:spPr>
        <a:xfrm>
          <a:off x="10496627" y="632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88109</xdr:rowOff>
    </xdr:from>
    <xdr:ext cx="469744" cy="259045"/>
    <xdr:sp macro="" textlink="">
      <xdr:nvSpPr>
        <xdr:cNvPr id="162" name="n_4mainValue債務償還比率"/>
        <xdr:cNvSpPr txBox="1"/>
      </xdr:nvSpPr>
      <xdr:spPr>
        <a:xfrm>
          <a:off x="9848927" y="651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18,068
17,931
1,332.45
18,320,387
17,606,916
706,114
9,641,547
28,151,829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xdr:cNvCxnSpPr/>
      </xdr:nvCxnSpPr>
      <xdr:spPr>
        <a:xfrm flipV="1">
          <a:off x="39490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xdr:cNvSpPr txBox="1"/>
      </xdr:nvSpPr>
      <xdr:spPr>
        <a:xfrm>
          <a:off x="39878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xdr:cNvCxnSpPr/>
      </xdr:nvCxnSpPr>
      <xdr:spPr>
        <a:xfrm>
          <a:off x="3889375" y="7132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xdr:cNvSpPr txBox="1"/>
      </xdr:nvSpPr>
      <xdr:spPr>
        <a:xfrm>
          <a:off x="39878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xdr:cNvCxnSpPr/>
      </xdr:nvCxnSpPr>
      <xdr:spPr>
        <a:xfrm>
          <a:off x="3889375" y="57702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xdr:cNvSpPr txBox="1"/>
      </xdr:nvSpPr>
      <xdr:spPr>
        <a:xfrm>
          <a:off x="39878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xdr:cNvSpPr/>
      </xdr:nvSpPr>
      <xdr:spPr>
        <a:xfrm>
          <a:off x="38989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xdr:cNvSpPr/>
      </xdr:nvSpPr>
      <xdr:spPr>
        <a:xfrm>
          <a:off x="3203575" y="65728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xdr:cNvSpPr/>
      </xdr:nvSpPr>
      <xdr:spPr>
        <a:xfrm>
          <a:off x="2428875"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xdr:cNvSpPr/>
      </xdr:nvSpPr>
      <xdr:spPr>
        <a:xfrm>
          <a:off x="168275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149225</xdr:rowOff>
    </xdr:from>
    <xdr:to>
      <xdr:col>6</xdr:col>
      <xdr:colOff>38100</xdr:colOff>
      <xdr:row>38</xdr:row>
      <xdr:rowOff>79375</xdr:rowOff>
    </xdr:to>
    <xdr:sp macro="" textlink="">
      <xdr:nvSpPr>
        <xdr:cNvPr id="67" name="フローチャート: 判断 66"/>
        <xdr:cNvSpPr/>
      </xdr:nvSpPr>
      <xdr:spPr>
        <a:xfrm>
          <a:off x="936625" y="64928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156845</xdr:rowOff>
    </xdr:from>
    <xdr:to>
      <xdr:col>24</xdr:col>
      <xdr:colOff>114300</xdr:colOff>
      <xdr:row>39</xdr:row>
      <xdr:rowOff>86995</xdr:rowOff>
    </xdr:to>
    <xdr:sp macro="" textlink="">
      <xdr:nvSpPr>
        <xdr:cNvPr id="73" name="楕円 72"/>
        <xdr:cNvSpPr/>
      </xdr:nvSpPr>
      <xdr:spPr>
        <a:xfrm>
          <a:off x="38989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135272</xdr:rowOff>
    </xdr:from>
    <xdr:ext cx="405111" cy="259045"/>
    <xdr:sp macro="" textlink="">
      <xdr:nvSpPr>
        <xdr:cNvPr id="74" name="【道路】&#10;有形固定資産減価償却率該当値テキスト"/>
        <xdr:cNvSpPr txBox="1"/>
      </xdr:nvSpPr>
      <xdr:spPr>
        <a:xfrm>
          <a:off x="3987800"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5" name="楕円 74"/>
        <xdr:cNvSpPr/>
      </xdr:nvSpPr>
      <xdr:spPr>
        <a:xfrm>
          <a:off x="3203575" y="6654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36195</xdr:rowOff>
    </xdr:to>
    <xdr:cxnSp macro="">
      <xdr:nvCxnSpPr>
        <xdr:cNvPr id="76" name="直線コネクタ 75"/>
        <xdr:cNvCxnSpPr/>
      </xdr:nvCxnSpPr>
      <xdr:spPr>
        <a:xfrm>
          <a:off x="3235325" y="6705600"/>
          <a:ext cx="7143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118745</xdr:rowOff>
    </xdr:from>
    <xdr:to>
      <xdr:col>15</xdr:col>
      <xdr:colOff>101600</xdr:colOff>
      <xdr:row>39</xdr:row>
      <xdr:rowOff>48895</xdr:rowOff>
    </xdr:to>
    <xdr:sp macro="" textlink="">
      <xdr:nvSpPr>
        <xdr:cNvPr id="77" name="楕円 76"/>
        <xdr:cNvSpPr/>
      </xdr:nvSpPr>
      <xdr:spPr>
        <a:xfrm>
          <a:off x="2428875"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169545</xdr:rowOff>
    </xdr:from>
    <xdr:to>
      <xdr:col>19</xdr:col>
      <xdr:colOff>177800</xdr:colOff>
      <xdr:row>39</xdr:row>
      <xdr:rowOff>19050</xdr:rowOff>
    </xdr:to>
    <xdr:cxnSp macro="">
      <xdr:nvCxnSpPr>
        <xdr:cNvPr id="78" name="直線コネクタ 77"/>
        <xdr:cNvCxnSpPr/>
      </xdr:nvCxnSpPr>
      <xdr:spPr>
        <a:xfrm>
          <a:off x="2479675" y="6684645"/>
          <a:ext cx="7556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79" name="楕円 78"/>
        <xdr:cNvSpPr/>
      </xdr:nvSpPr>
      <xdr:spPr>
        <a:xfrm>
          <a:off x="168275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156210</xdr:rowOff>
    </xdr:from>
    <xdr:to>
      <xdr:col>15</xdr:col>
      <xdr:colOff>50800</xdr:colOff>
      <xdr:row>38</xdr:row>
      <xdr:rowOff>169545</xdr:rowOff>
    </xdr:to>
    <xdr:cxnSp macro="">
      <xdr:nvCxnSpPr>
        <xdr:cNvPr id="80" name="直線コネクタ 79"/>
        <xdr:cNvCxnSpPr/>
      </xdr:nvCxnSpPr>
      <xdr:spPr>
        <a:xfrm>
          <a:off x="1733550" y="6671310"/>
          <a:ext cx="74612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86360</xdr:rowOff>
    </xdr:from>
    <xdr:to>
      <xdr:col>6</xdr:col>
      <xdr:colOff>38100</xdr:colOff>
      <xdr:row>39</xdr:row>
      <xdr:rowOff>16510</xdr:rowOff>
    </xdr:to>
    <xdr:sp macro="" textlink="">
      <xdr:nvSpPr>
        <xdr:cNvPr id="81" name="楕円 80"/>
        <xdr:cNvSpPr/>
      </xdr:nvSpPr>
      <xdr:spPr>
        <a:xfrm>
          <a:off x="936625" y="66014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137160</xdr:rowOff>
    </xdr:from>
    <xdr:to>
      <xdr:col>10</xdr:col>
      <xdr:colOff>114300</xdr:colOff>
      <xdr:row>38</xdr:row>
      <xdr:rowOff>156210</xdr:rowOff>
    </xdr:to>
    <xdr:cxnSp macro="">
      <xdr:nvCxnSpPr>
        <xdr:cNvPr id="82" name="直線コネクタ 81"/>
        <xdr:cNvCxnSpPr/>
      </xdr:nvCxnSpPr>
      <xdr:spPr>
        <a:xfrm>
          <a:off x="968375" y="6652260"/>
          <a:ext cx="7651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xdr:cNvSpPr txBox="1"/>
      </xdr:nvSpPr>
      <xdr:spPr>
        <a:xfrm>
          <a:off x="306769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xdr:cNvSpPr txBox="1"/>
      </xdr:nvSpPr>
      <xdr:spPr>
        <a:xfrm>
          <a:off x="230569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xdr:cNvSpPr txBox="1"/>
      </xdr:nvSpPr>
      <xdr:spPr>
        <a:xfrm>
          <a:off x="1559569"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95902</xdr:rowOff>
    </xdr:from>
    <xdr:ext cx="405111" cy="259045"/>
    <xdr:sp macro="" textlink="">
      <xdr:nvSpPr>
        <xdr:cNvPr id="86" name="n_4aveValue【道路】&#10;有形固定資産減価償却率"/>
        <xdr:cNvSpPr txBox="1"/>
      </xdr:nvSpPr>
      <xdr:spPr>
        <a:xfrm>
          <a:off x="8134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7" name="n_1mainValue【道路】&#10;有形固定資産減価償却率"/>
        <xdr:cNvSpPr txBox="1"/>
      </xdr:nvSpPr>
      <xdr:spPr>
        <a:xfrm>
          <a:off x="306769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40022</xdr:rowOff>
    </xdr:from>
    <xdr:ext cx="405111" cy="259045"/>
    <xdr:sp macro="" textlink="">
      <xdr:nvSpPr>
        <xdr:cNvPr id="88" name="n_2mainValue【道路】&#10;有形固定資産減価償却率"/>
        <xdr:cNvSpPr txBox="1"/>
      </xdr:nvSpPr>
      <xdr:spPr>
        <a:xfrm>
          <a:off x="230569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9" name="n_3mainValue【道路】&#10;有形固定資産減価償却率"/>
        <xdr:cNvSpPr txBox="1"/>
      </xdr:nvSpPr>
      <xdr:spPr>
        <a:xfrm>
          <a:off x="1559569"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7637</xdr:rowOff>
    </xdr:from>
    <xdr:ext cx="405111" cy="259045"/>
    <xdr:sp macro="" textlink="">
      <xdr:nvSpPr>
        <xdr:cNvPr id="90" name="n_4mainValue【道路】&#10;有形固定資産減価償却率"/>
        <xdr:cNvSpPr txBox="1"/>
      </xdr:nvSpPr>
      <xdr:spPr>
        <a:xfrm>
          <a:off x="8134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xdr:cNvSpPr txBox="1"/>
      </xdr:nvSpPr>
      <xdr:spPr>
        <a:xfrm>
          <a:off x="5122756"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xdr:cNvSpPr txBox="1"/>
      </xdr:nvSpPr>
      <xdr:spPr>
        <a:xfrm>
          <a:off x="5122756"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xdr:cNvSpPr txBox="1"/>
      </xdr:nvSpPr>
      <xdr:spPr>
        <a:xfrm>
          <a:off x="5122756"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5122756"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xdr:cNvSpPr txBox="1"/>
      </xdr:nvSpPr>
      <xdr:spPr>
        <a:xfrm>
          <a:off x="5032603"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xdr:cNvSpPr txBox="1"/>
      </xdr:nvSpPr>
      <xdr:spPr>
        <a:xfrm>
          <a:off x="5032603"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xdr:cNvCxnSpPr/>
      </xdr:nvCxnSpPr>
      <xdr:spPr>
        <a:xfrm flipV="1">
          <a:off x="8905240"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xdr:cNvSpPr txBox="1"/>
      </xdr:nvSpPr>
      <xdr:spPr>
        <a:xfrm>
          <a:off x="8943975"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xdr:cNvCxnSpPr/>
      </xdr:nvCxnSpPr>
      <xdr:spPr>
        <a:xfrm>
          <a:off x="8845550" y="728871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xdr:cNvSpPr txBox="1"/>
      </xdr:nvSpPr>
      <xdr:spPr>
        <a:xfrm>
          <a:off x="8943975"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xdr:cNvCxnSpPr/>
      </xdr:nvCxnSpPr>
      <xdr:spPr>
        <a:xfrm>
          <a:off x="8845550" y="56935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xdr:cNvSpPr txBox="1"/>
      </xdr:nvSpPr>
      <xdr:spPr>
        <a:xfrm>
          <a:off x="8943975"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xdr:cNvSpPr/>
      </xdr:nvSpPr>
      <xdr:spPr>
        <a:xfrm>
          <a:off x="8883650" y="71827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xdr:cNvSpPr/>
      </xdr:nvSpPr>
      <xdr:spPr>
        <a:xfrm>
          <a:off x="815975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xdr:cNvSpPr/>
      </xdr:nvSpPr>
      <xdr:spPr>
        <a:xfrm>
          <a:off x="7413625" y="716705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xdr:cNvSpPr/>
      </xdr:nvSpPr>
      <xdr:spPr>
        <a:xfrm>
          <a:off x="6638925"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42</xdr:row>
      <xdr:rowOff>26177</xdr:rowOff>
    </xdr:from>
    <xdr:to>
      <xdr:col>36</xdr:col>
      <xdr:colOff>165100</xdr:colOff>
      <xdr:row>42</xdr:row>
      <xdr:rowOff>127777</xdr:rowOff>
    </xdr:to>
    <xdr:sp macro="" textlink="">
      <xdr:nvSpPr>
        <xdr:cNvPr id="126" name="フローチャート: 判断 125"/>
        <xdr:cNvSpPr/>
      </xdr:nvSpPr>
      <xdr:spPr>
        <a:xfrm>
          <a:off x="5892800" y="722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155733</xdr:rowOff>
    </xdr:from>
    <xdr:to>
      <xdr:col>55</xdr:col>
      <xdr:colOff>50800</xdr:colOff>
      <xdr:row>42</xdr:row>
      <xdr:rowOff>85883</xdr:rowOff>
    </xdr:to>
    <xdr:sp macro="" textlink="">
      <xdr:nvSpPr>
        <xdr:cNvPr id="132" name="楕円 131"/>
        <xdr:cNvSpPr/>
      </xdr:nvSpPr>
      <xdr:spPr>
        <a:xfrm>
          <a:off x="8883650" y="718518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xdr:cNvSpPr txBox="1"/>
      </xdr:nvSpPr>
      <xdr:spPr>
        <a:xfrm>
          <a:off x="8943975"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157343</xdr:rowOff>
    </xdr:from>
    <xdr:to>
      <xdr:col>50</xdr:col>
      <xdr:colOff>165100</xdr:colOff>
      <xdr:row>42</xdr:row>
      <xdr:rowOff>87493</xdr:rowOff>
    </xdr:to>
    <xdr:sp macro="" textlink="">
      <xdr:nvSpPr>
        <xdr:cNvPr id="134" name="楕円 133"/>
        <xdr:cNvSpPr/>
      </xdr:nvSpPr>
      <xdr:spPr>
        <a:xfrm>
          <a:off x="8159750" y="718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35083</xdr:rowOff>
    </xdr:from>
    <xdr:to>
      <xdr:col>55</xdr:col>
      <xdr:colOff>0</xdr:colOff>
      <xdr:row>42</xdr:row>
      <xdr:rowOff>36693</xdr:rowOff>
    </xdr:to>
    <xdr:cxnSp macro="">
      <xdr:nvCxnSpPr>
        <xdr:cNvPr id="135" name="直線コネクタ 134"/>
        <xdr:cNvCxnSpPr/>
      </xdr:nvCxnSpPr>
      <xdr:spPr>
        <a:xfrm flipV="1">
          <a:off x="8210550" y="7235983"/>
          <a:ext cx="695325"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158664</xdr:rowOff>
    </xdr:from>
    <xdr:to>
      <xdr:col>46</xdr:col>
      <xdr:colOff>38100</xdr:colOff>
      <xdr:row>42</xdr:row>
      <xdr:rowOff>88814</xdr:rowOff>
    </xdr:to>
    <xdr:sp macro="" textlink="">
      <xdr:nvSpPr>
        <xdr:cNvPr id="136" name="楕円 135"/>
        <xdr:cNvSpPr/>
      </xdr:nvSpPr>
      <xdr:spPr>
        <a:xfrm>
          <a:off x="7413625" y="71881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36693</xdr:rowOff>
    </xdr:from>
    <xdr:to>
      <xdr:col>50</xdr:col>
      <xdr:colOff>114300</xdr:colOff>
      <xdr:row>42</xdr:row>
      <xdr:rowOff>38014</xdr:rowOff>
    </xdr:to>
    <xdr:cxnSp macro="">
      <xdr:nvCxnSpPr>
        <xdr:cNvPr id="137" name="直線コネクタ 136"/>
        <xdr:cNvCxnSpPr/>
      </xdr:nvCxnSpPr>
      <xdr:spPr>
        <a:xfrm flipV="1">
          <a:off x="7445375" y="7237593"/>
          <a:ext cx="765175"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159803</xdr:rowOff>
    </xdr:from>
    <xdr:to>
      <xdr:col>41</xdr:col>
      <xdr:colOff>101600</xdr:colOff>
      <xdr:row>42</xdr:row>
      <xdr:rowOff>89953</xdr:rowOff>
    </xdr:to>
    <xdr:sp macro="" textlink="">
      <xdr:nvSpPr>
        <xdr:cNvPr id="138" name="楕円 137"/>
        <xdr:cNvSpPr/>
      </xdr:nvSpPr>
      <xdr:spPr>
        <a:xfrm>
          <a:off x="6638925" y="718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38014</xdr:rowOff>
    </xdr:from>
    <xdr:to>
      <xdr:col>45</xdr:col>
      <xdr:colOff>177800</xdr:colOff>
      <xdr:row>42</xdr:row>
      <xdr:rowOff>39153</xdr:rowOff>
    </xdr:to>
    <xdr:cxnSp macro="">
      <xdr:nvCxnSpPr>
        <xdr:cNvPr id="139" name="直線コネクタ 138"/>
        <xdr:cNvCxnSpPr/>
      </xdr:nvCxnSpPr>
      <xdr:spPr>
        <a:xfrm flipV="1">
          <a:off x="6689725" y="7238914"/>
          <a:ext cx="755650" cy="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160669</xdr:rowOff>
    </xdr:from>
    <xdr:to>
      <xdr:col>36</xdr:col>
      <xdr:colOff>165100</xdr:colOff>
      <xdr:row>42</xdr:row>
      <xdr:rowOff>90819</xdr:rowOff>
    </xdr:to>
    <xdr:sp macro="" textlink="">
      <xdr:nvSpPr>
        <xdr:cNvPr id="140" name="楕円 139"/>
        <xdr:cNvSpPr/>
      </xdr:nvSpPr>
      <xdr:spPr>
        <a:xfrm>
          <a:off x="5892800" y="71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39153</xdr:rowOff>
    </xdr:from>
    <xdr:to>
      <xdr:col>41</xdr:col>
      <xdr:colOff>50800</xdr:colOff>
      <xdr:row>42</xdr:row>
      <xdr:rowOff>40019</xdr:rowOff>
    </xdr:to>
    <xdr:cxnSp macro="">
      <xdr:nvCxnSpPr>
        <xdr:cNvPr id="141" name="直線コネクタ 140"/>
        <xdr:cNvCxnSpPr/>
      </xdr:nvCxnSpPr>
      <xdr:spPr>
        <a:xfrm flipV="1">
          <a:off x="5943600" y="7240053"/>
          <a:ext cx="746125"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xdr:cNvSpPr txBox="1"/>
      </xdr:nvSpPr>
      <xdr:spPr>
        <a:xfrm>
          <a:off x="7959236"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xdr:cNvSpPr txBox="1"/>
      </xdr:nvSpPr>
      <xdr:spPr>
        <a:xfrm>
          <a:off x="72258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xdr:cNvSpPr txBox="1"/>
      </xdr:nvSpPr>
      <xdr:spPr>
        <a:xfrm>
          <a:off x="6479686"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118904</xdr:rowOff>
    </xdr:from>
    <xdr:ext cx="469744" cy="259045"/>
    <xdr:sp macro="" textlink="">
      <xdr:nvSpPr>
        <xdr:cNvPr id="145" name="n_4aveValue【道路】&#10;一人当たり延長"/>
        <xdr:cNvSpPr txBox="1"/>
      </xdr:nvSpPr>
      <xdr:spPr>
        <a:xfrm>
          <a:off x="5737302" y="731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78620</xdr:rowOff>
    </xdr:from>
    <xdr:ext cx="534377" cy="259045"/>
    <xdr:sp macro="" textlink="">
      <xdr:nvSpPr>
        <xdr:cNvPr id="146" name="n_1mainValue【道路】&#10;一人当たり延長"/>
        <xdr:cNvSpPr txBox="1"/>
      </xdr:nvSpPr>
      <xdr:spPr>
        <a:xfrm>
          <a:off x="7959236" y="727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79941</xdr:rowOff>
    </xdr:from>
    <xdr:ext cx="534377" cy="259045"/>
    <xdr:sp macro="" textlink="">
      <xdr:nvSpPr>
        <xdr:cNvPr id="147" name="n_2mainValue【道路】&#10;一人当たり延長"/>
        <xdr:cNvSpPr txBox="1"/>
      </xdr:nvSpPr>
      <xdr:spPr>
        <a:xfrm>
          <a:off x="7225811" y="728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81080</xdr:rowOff>
    </xdr:from>
    <xdr:ext cx="534377" cy="259045"/>
    <xdr:sp macro="" textlink="">
      <xdr:nvSpPr>
        <xdr:cNvPr id="148" name="n_3mainValue【道路】&#10;一人当たり延長"/>
        <xdr:cNvSpPr txBox="1"/>
      </xdr:nvSpPr>
      <xdr:spPr>
        <a:xfrm>
          <a:off x="6479686" y="728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107346</xdr:rowOff>
    </xdr:from>
    <xdr:ext cx="534377" cy="259045"/>
    <xdr:sp macro="" textlink="">
      <xdr:nvSpPr>
        <xdr:cNvPr id="149" name="n_4mainValue【道路】&#10;一人当たり延長"/>
        <xdr:cNvSpPr txBox="1"/>
      </xdr:nvSpPr>
      <xdr:spPr>
        <a:xfrm>
          <a:off x="5704986" y="69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xdr:cNvCxnSpPr/>
      </xdr:nvCxnSpPr>
      <xdr:spPr>
        <a:xfrm flipV="1">
          <a:off x="39490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xdr:cNvSpPr txBox="1"/>
      </xdr:nvSpPr>
      <xdr:spPr>
        <a:xfrm>
          <a:off x="39878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xdr:cNvCxnSpPr/>
      </xdr:nvCxnSpPr>
      <xdr:spPr>
        <a:xfrm>
          <a:off x="3889375" y="110032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xdr:cNvSpPr txBox="1"/>
      </xdr:nvSpPr>
      <xdr:spPr>
        <a:xfrm>
          <a:off x="39878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xdr:cNvCxnSpPr/>
      </xdr:nvCxnSpPr>
      <xdr:spPr>
        <a:xfrm>
          <a:off x="3889375" y="960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xdr:cNvSpPr txBox="1"/>
      </xdr:nvSpPr>
      <xdr:spPr>
        <a:xfrm>
          <a:off x="39878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xdr:cNvSpPr/>
      </xdr:nvSpPr>
      <xdr:spPr>
        <a:xfrm>
          <a:off x="38989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xdr:cNvSpPr/>
      </xdr:nvSpPr>
      <xdr:spPr>
        <a:xfrm>
          <a:off x="3203575" y="102457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xdr:cNvSpPr/>
      </xdr:nvSpPr>
      <xdr:spPr>
        <a:xfrm>
          <a:off x="2428875"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xdr:cNvSpPr/>
      </xdr:nvSpPr>
      <xdr:spPr>
        <a:xfrm>
          <a:off x="168275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97790</xdr:rowOff>
    </xdr:from>
    <xdr:to>
      <xdr:col>6</xdr:col>
      <xdr:colOff>38100</xdr:colOff>
      <xdr:row>60</xdr:row>
      <xdr:rowOff>27940</xdr:rowOff>
    </xdr:to>
    <xdr:sp macro="" textlink="">
      <xdr:nvSpPr>
        <xdr:cNvPr id="184" name="フローチャート: 判断 183"/>
        <xdr:cNvSpPr/>
      </xdr:nvSpPr>
      <xdr:spPr>
        <a:xfrm>
          <a:off x="936625" y="102133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90" name="楕円 189"/>
        <xdr:cNvSpPr/>
      </xdr:nvSpPr>
      <xdr:spPr>
        <a:xfrm>
          <a:off x="38989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139717</xdr:rowOff>
    </xdr:from>
    <xdr:ext cx="405111" cy="259045"/>
    <xdr:sp macro="" textlink="">
      <xdr:nvSpPr>
        <xdr:cNvPr id="191" name="【橋りょう・トンネル】&#10;有形固定資産減価償却率該当値テキスト"/>
        <xdr:cNvSpPr txBox="1"/>
      </xdr:nvSpPr>
      <xdr:spPr>
        <a:xfrm>
          <a:off x="3987800"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92" name="楕円 191"/>
        <xdr:cNvSpPr/>
      </xdr:nvSpPr>
      <xdr:spPr>
        <a:xfrm>
          <a:off x="3203575" y="10236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167640</xdr:rowOff>
    </xdr:from>
    <xdr:to>
      <xdr:col>24</xdr:col>
      <xdr:colOff>63500</xdr:colOff>
      <xdr:row>60</xdr:row>
      <xdr:rowOff>0</xdr:rowOff>
    </xdr:to>
    <xdr:cxnSp macro="">
      <xdr:nvCxnSpPr>
        <xdr:cNvPr id="193" name="直線コネクタ 192"/>
        <xdr:cNvCxnSpPr/>
      </xdr:nvCxnSpPr>
      <xdr:spPr>
        <a:xfrm flipV="1">
          <a:off x="3235325" y="10283190"/>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4" name="楕円 193"/>
        <xdr:cNvSpPr/>
      </xdr:nvSpPr>
      <xdr:spPr>
        <a:xfrm>
          <a:off x="2428875"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0</xdr:rowOff>
    </xdr:to>
    <xdr:cxnSp macro="">
      <xdr:nvCxnSpPr>
        <xdr:cNvPr id="195" name="直線コネクタ 194"/>
        <xdr:cNvCxnSpPr/>
      </xdr:nvCxnSpPr>
      <xdr:spPr>
        <a:xfrm>
          <a:off x="2479675" y="10264140"/>
          <a:ext cx="7556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96" name="楕円 195"/>
        <xdr:cNvSpPr/>
      </xdr:nvSpPr>
      <xdr:spPr>
        <a:xfrm>
          <a:off x="168275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118110</xdr:rowOff>
    </xdr:from>
    <xdr:to>
      <xdr:col>15</xdr:col>
      <xdr:colOff>50800</xdr:colOff>
      <xdr:row>59</xdr:row>
      <xdr:rowOff>148590</xdr:rowOff>
    </xdr:to>
    <xdr:cxnSp macro="">
      <xdr:nvCxnSpPr>
        <xdr:cNvPr id="197" name="直線コネクタ 196"/>
        <xdr:cNvCxnSpPr/>
      </xdr:nvCxnSpPr>
      <xdr:spPr>
        <a:xfrm>
          <a:off x="1733550" y="10233660"/>
          <a:ext cx="74612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29210</xdr:rowOff>
    </xdr:from>
    <xdr:to>
      <xdr:col>6</xdr:col>
      <xdr:colOff>38100</xdr:colOff>
      <xdr:row>59</xdr:row>
      <xdr:rowOff>130810</xdr:rowOff>
    </xdr:to>
    <xdr:sp macro="" textlink="">
      <xdr:nvSpPr>
        <xdr:cNvPr id="198" name="楕円 197"/>
        <xdr:cNvSpPr/>
      </xdr:nvSpPr>
      <xdr:spPr>
        <a:xfrm>
          <a:off x="936625" y="101447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80010</xdr:rowOff>
    </xdr:from>
    <xdr:to>
      <xdr:col>10</xdr:col>
      <xdr:colOff>114300</xdr:colOff>
      <xdr:row>59</xdr:row>
      <xdr:rowOff>118110</xdr:rowOff>
    </xdr:to>
    <xdr:cxnSp macro="">
      <xdr:nvCxnSpPr>
        <xdr:cNvPr id="199" name="直線コネクタ 198"/>
        <xdr:cNvCxnSpPr/>
      </xdr:nvCxnSpPr>
      <xdr:spPr>
        <a:xfrm>
          <a:off x="968375" y="1019556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xdr:cNvSpPr txBox="1"/>
      </xdr:nvSpPr>
      <xdr:spPr>
        <a:xfrm>
          <a:off x="306769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xdr:cNvSpPr txBox="1"/>
      </xdr:nvSpPr>
      <xdr:spPr>
        <a:xfrm>
          <a:off x="230569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xdr:cNvSpPr txBox="1"/>
      </xdr:nvSpPr>
      <xdr:spPr>
        <a:xfrm>
          <a:off x="1559569"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19067</xdr:rowOff>
    </xdr:from>
    <xdr:ext cx="405111" cy="259045"/>
    <xdr:sp macro="" textlink="">
      <xdr:nvSpPr>
        <xdr:cNvPr id="203" name="n_4aveValue【橋りょう・トンネル】&#10;有形固定資産減価償却率"/>
        <xdr:cNvSpPr txBox="1"/>
      </xdr:nvSpPr>
      <xdr:spPr>
        <a:xfrm>
          <a:off x="8134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204" name="n_1mainValue【橋りょう・トンネル】&#10;有形固定資産減価償却率"/>
        <xdr:cNvSpPr txBox="1"/>
      </xdr:nvSpPr>
      <xdr:spPr>
        <a:xfrm>
          <a:off x="306769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205" name="n_2mainValue【橋りょう・トンネル】&#10;有形固定資産減価償却率"/>
        <xdr:cNvSpPr txBox="1"/>
      </xdr:nvSpPr>
      <xdr:spPr>
        <a:xfrm>
          <a:off x="230569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6" name="n_3mainValue【橋りょう・トンネル】&#10;有形固定資産減価償却率"/>
        <xdr:cNvSpPr txBox="1"/>
      </xdr:nvSpPr>
      <xdr:spPr>
        <a:xfrm>
          <a:off x="1559569"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7" name="n_4mainValue【橋りょう・トンネル】&#10;有形固定資産減価償却率"/>
        <xdr:cNvSpPr txBox="1"/>
      </xdr:nvSpPr>
      <xdr:spPr>
        <a:xfrm>
          <a:off x="8134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032603"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032603"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032603"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xdr:cNvCxnSpPr/>
      </xdr:nvCxnSpPr>
      <xdr:spPr>
        <a:xfrm flipV="1">
          <a:off x="8905240"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xdr:cNvSpPr txBox="1"/>
      </xdr:nvSpPr>
      <xdr:spPr>
        <a:xfrm>
          <a:off x="8943975"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xdr:cNvCxnSpPr/>
      </xdr:nvCxnSpPr>
      <xdr:spPr>
        <a:xfrm>
          <a:off x="8845550" y="109720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xdr:cNvSpPr txBox="1"/>
      </xdr:nvSpPr>
      <xdr:spPr>
        <a:xfrm>
          <a:off x="8943975"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xdr:cNvCxnSpPr/>
      </xdr:nvCxnSpPr>
      <xdr:spPr>
        <a:xfrm>
          <a:off x="8845550" y="97739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xdr:cNvSpPr txBox="1"/>
      </xdr:nvSpPr>
      <xdr:spPr>
        <a:xfrm>
          <a:off x="8943975" y="10780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xdr:cNvSpPr/>
      </xdr:nvSpPr>
      <xdr:spPr>
        <a:xfrm>
          <a:off x="8883650" y="108020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xdr:cNvSpPr/>
      </xdr:nvSpPr>
      <xdr:spPr>
        <a:xfrm>
          <a:off x="815975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xdr:cNvSpPr/>
      </xdr:nvSpPr>
      <xdr:spPr>
        <a:xfrm>
          <a:off x="7413625" y="1080900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xdr:cNvSpPr/>
      </xdr:nvSpPr>
      <xdr:spPr>
        <a:xfrm>
          <a:off x="6638925"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74593</xdr:rowOff>
    </xdr:from>
    <xdr:to>
      <xdr:col>36</xdr:col>
      <xdr:colOff>165100</xdr:colOff>
      <xdr:row>64</xdr:row>
      <xdr:rowOff>4743</xdr:rowOff>
    </xdr:to>
    <xdr:sp macro="" textlink="">
      <xdr:nvSpPr>
        <xdr:cNvPr id="239" name="フローチャート: 判断 238"/>
        <xdr:cNvSpPr/>
      </xdr:nvSpPr>
      <xdr:spPr>
        <a:xfrm>
          <a:off x="5892800" y="1087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144132</xdr:rowOff>
    </xdr:from>
    <xdr:to>
      <xdr:col>55</xdr:col>
      <xdr:colOff>50800</xdr:colOff>
      <xdr:row>63</xdr:row>
      <xdr:rowOff>74282</xdr:rowOff>
    </xdr:to>
    <xdr:sp macro="" textlink="">
      <xdr:nvSpPr>
        <xdr:cNvPr id="245" name="楕円 244"/>
        <xdr:cNvSpPr/>
      </xdr:nvSpPr>
      <xdr:spPr>
        <a:xfrm>
          <a:off x="8883650" y="107740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167009</xdr:rowOff>
    </xdr:from>
    <xdr:ext cx="599010" cy="259045"/>
    <xdr:sp macro="" textlink="">
      <xdr:nvSpPr>
        <xdr:cNvPr id="246" name="【橋りょう・トンネル】&#10;一人当たり有形固定資産（償却資産）額該当値テキスト"/>
        <xdr:cNvSpPr txBox="1"/>
      </xdr:nvSpPr>
      <xdr:spPr>
        <a:xfrm>
          <a:off x="8943975" y="1062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152037</xdr:rowOff>
    </xdr:from>
    <xdr:to>
      <xdr:col>50</xdr:col>
      <xdr:colOff>165100</xdr:colOff>
      <xdr:row>63</xdr:row>
      <xdr:rowOff>82187</xdr:rowOff>
    </xdr:to>
    <xdr:sp macro="" textlink="">
      <xdr:nvSpPr>
        <xdr:cNvPr id="247" name="楕円 246"/>
        <xdr:cNvSpPr/>
      </xdr:nvSpPr>
      <xdr:spPr>
        <a:xfrm>
          <a:off x="8159750" y="1078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23482</xdr:rowOff>
    </xdr:from>
    <xdr:to>
      <xdr:col>55</xdr:col>
      <xdr:colOff>0</xdr:colOff>
      <xdr:row>63</xdr:row>
      <xdr:rowOff>31387</xdr:rowOff>
    </xdr:to>
    <xdr:cxnSp macro="">
      <xdr:nvCxnSpPr>
        <xdr:cNvPr id="248" name="直線コネクタ 247"/>
        <xdr:cNvCxnSpPr/>
      </xdr:nvCxnSpPr>
      <xdr:spPr>
        <a:xfrm flipV="1">
          <a:off x="8210550" y="10824832"/>
          <a:ext cx="695325"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156214</xdr:rowOff>
    </xdr:from>
    <xdr:to>
      <xdr:col>46</xdr:col>
      <xdr:colOff>38100</xdr:colOff>
      <xdr:row>63</xdr:row>
      <xdr:rowOff>86364</xdr:rowOff>
    </xdr:to>
    <xdr:sp macro="" textlink="">
      <xdr:nvSpPr>
        <xdr:cNvPr id="249" name="楕円 248"/>
        <xdr:cNvSpPr/>
      </xdr:nvSpPr>
      <xdr:spPr>
        <a:xfrm>
          <a:off x="7413625" y="107861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31387</xdr:rowOff>
    </xdr:from>
    <xdr:to>
      <xdr:col>50</xdr:col>
      <xdr:colOff>114300</xdr:colOff>
      <xdr:row>63</xdr:row>
      <xdr:rowOff>35564</xdr:rowOff>
    </xdr:to>
    <xdr:cxnSp macro="">
      <xdr:nvCxnSpPr>
        <xdr:cNvPr id="250" name="直線コネクタ 249"/>
        <xdr:cNvCxnSpPr/>
      </xdr:nvCxnSpPr>
      <xdr:spPr>
        <a:xfrm flipV="1">
          <a:off x="7445375" y="10832737"/>
          <a:ext cx="765175" cy="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159176</xdr:rowOff>
    </xdr:from>
    <xdr:to>
      <xdr:col>41</xdr:col>
      <xdr:colOff>101600</xdr:colOff>
      <xdr:row>63</xdr:row>
      <xdr:rowOff>89326</xdr:rowOff>
    </xdr:to>
    <xdr:sp macro="" textlink="">
      <xdr:nvSpPr>
        <xdr:cNvPr id="251" name="楕円 250"/>
        <xdr:cNvSpPr/>
      </xdr:nvSpPr>
      <xdr:spPr>
        <a:xfrm>
          <a:off x="6638925" y="1078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35564</xdr:rowOff>
    </xdr:from>
    <xdr:to>
      <xdr:col>45</xdr:col>
      <xdr:colOff>177800</xdr:colOff>
      <xdr:row>63</xdr:row>
      <xdr:rowOff>38526</xdr:rowOff>
    </xdr:to>
    <xdr:cxnSp macro="">
      <xdr:nvCxnSpPr>
        <xdr:cNvPr id="252" name="直線コネクタ 251"/>
        <xdr:cNvCxnSpPr/>
      </xdr:nvCxnSpPr>
      <xdr:spPr>
        <a:xfrm flipV="1">
          <a:off x="6689725" y="10836914"/>
          <a:ext cx="75565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162928</xdr:rowOff>
    </xdr:from>
    <xdr:to>
      <xdr:col>36</xdr:col>
      <xdr:colOff>165100</xdr:colOff>
      <xdr:row>63</xdr:row>
      <xdr:rowOff>93078</xdr:rowOff>
    </xdr:to>
    <xdr:sp macro="" textlink="">
      <xdr:nvSpPr>
        <xdr:cNvPr id="253" name="楕円 252"/>
        <xdr:cNvSpPr/>
      </xdr:nvSpPr>
      <xdr:spPr>
        <a:xfrm>
          <a:off x="5892800" y="1079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38526</xdr:rowOff>
    </xdr:from>
    <xdr:to>
      <xdr:col>41</xdr:col>
      <xdr:colOff>50800</xdr:colOff>
      <xdr:row>63</xdr:row>
      <xdr:rowOff>42278</xdr:rowOff>
    </xdr:to>
    <xdr:cxnSp macro="">
      <xdr:nvCxnSpPr>
        <xdr:cNvPr id="254" name="直線コネクタ 253"/>
        <xdr:cNvCxnSpPr/>
      </xdr:nvCxnSpPr>
      <xdr:spPr>
        <a:xfrm flipV="1">
          <a:off x="5943600" y="10839876"/>
          <a:ext cx="746125"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xdr:cNvSpPr txBox="1"/>
      </xdr:nvSpPr>
      <xdr:spPr>
        <a:xfrm>
          <a:off x="7936445" y="108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xdr:cNvSpPr txBox="1"/>
      </xdr:nvSpPr>
      <xdr:spPr>
        <a:xfrm>
          <a:off x="7193495" y="109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xdr:cNvSpPr txBox="1"/>
      </xdr:nvSpPr>
      <xdr:spPr>
        <a:xfrm>
          <a:off x="6447370"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167320</xdr:rowOff>
    </xdr:from>
    <xdr:ext cx="599010" cy="259045"/>
    <xdr:sp macro="" textlink="">
      <xdr:nvSpPr>
        <xdr:cNvPr id="258" name="n_4aveValue【橋りょう・トンネル】&#10;一人当たり有形固定資産（償却資産）額"/>
        <xdr:cNvSpPr txBox="1"/>
      </xdr:nvSpPr>
      <xdr:spPr>
        <a:xfrm>
          <a:off x="5672670" y="1096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98714</xdr:rowOff>
    </xdr:from>
    <xdr:ext cx="599010" cy="259045"/>
    <xdr:sp macro="" textlink="">
      <xdr:nvSpPr>
        <xdr:cNvPr id="259" name="n_1mainValue【橋りょう・トンネル】&#10;一人当たり有形固定資産（償却資産）額"/>
        <xdr:cNvSpPr txBox="1"/>
      </xdr:nvSpPr>
      <xdr:spPr>
        <a:xfrm>
          <a:off x="7936445" y="1055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102891</xdr:rowOff>
    </xdr:from>
    <xdr:ext cx="599010" cy="259045"/>
    <xdr:sp macro="" textlink="">
      <xdr:nvSpPr>
        <xdr:cNvPr id="260" name="n_2mainValue【橋りょう・トンネル】&#10;一人当たり有形固定資産（償却資産）額"/>
        <xdr:cNvSpPr txBox="1"/>
      </xdr:nvSpPr>
      <xdr:spPr>
        <a:xfrm>
          <a:off x="7193495" y="105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105853</xdr:rowOff>
    </xdr:from>
    <xdr:ext cx="599010" cy="259045"/>
    <xdr:sp macro="" textlink="">
      <xdr:nvSpPr>
        <xdr:cNvPr id="261" name="n_3mainValue【橋りょう・トンネル】&#10;一人当たり有形固定資産（償却資産）額"/>
        <xdr:cNvSpPr txBox="1"/>
      </xdr:nvSpPr>
      <xdr:spPr>
        <a:xfrm>
          <a:off x="6447370" y="1056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109605</xdr:rowOff>
    </xdr:from>
    <xdr:ext cx="599010" cy="259045"/>
    <xdr:sp macro="" textlink="">
      <xdr:nvSpPr>
        <xdr:cNvPr id="262" name="n_4mainValue【橋りょう・トンネル】&#10;一人当たり有形固定資産（償却資産）額"/>
        <xdr:cNvSpPr txBox="1"/>
      </xdr:nvSpPr>
      <xdr:spPr>
        <a:xfrm>
          <a:off x="5672670" y="1056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xdr:cNvCxnSpPr/>
      </xdr:nvCxnSpPr>
      <xdr:spPr>
        <a:xfrm flipV="1">
          <a:off x="39490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xdr:cNvSpPr txBox="1"/>
      </xdr:nvSpPr>
      <xdr:spPr>
        <a:xfrm>
          <a:off x="39878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3889375" y="1485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xdr:cNvSpPr txBox="1"/>
      </xdr:nvSpPr>
      <xdr:spPr>
        <a:xfrm>
          <a:off x="39878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xdr:cNvCxnSpPr/>
      </xdr:nvCxnSpPr>
      <xdr:spPr>
        <a:xfrm>
          <a:off x="3889375" y="133502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xdr:cNvSpPr txBox="1"/>
      </xdr:nvSpPr>
      <xdr:spPr>
        <a:xfrm>
          <a:off x="39878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xdr:cNvSpPr/>
      </xdr:nvSpPr>
      <xdr:spPr>
        <a:xfrm>
          <a:off x="38989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xdr:cNvSpPr/>
      </xdr:nvSpPr>
      <xdr:spPr>
        <a:xfrm>
          <a:off x="3203575" y="143186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xdr:cNvSpPr/>
      </xdr:nvSpPr>
      <xdr:spPr>
        <a:xfrm>
          <a:off x="2428875"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xdr:cNvSpPr/>
      </xdr:nvSpPr>
      <xdr:spPr>
        <a:xfrm>
          <a:off x="168275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7" name="フローチャート: 判断 296"/>
        <xdr:cNvSpPr/>
      </xdr:nvSpPr>
      <xdr:spPr>
        <a:xfrm>
          <a:off x="936625" y="141224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303" name="楕円 302"/>
        <xdr:cNvSpPr/>
      </xdr:nvSpPr>
      <xdr:spPr>
        <a:xfrm>
          <a:off x="38989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6366</xdr:rowOff>
    </xdr:from>
    <xdr:ext cx="405111" cy="259045"/>
    <xdr:sp macro="" textlink="">
      <xdr:nvSpPr>
        <xdr:cNvPr id="304" name="【公営住宅】&#10;有形固定資産減価償却率該当値テキスト"/>
        <xdr:cNvSpPr txBox="1"/>
      </xdr:nvSpPr>
      <xdr:spPr>
        <a:xfrm>
          <a:off x="3987800"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164464</xdr:rowOff>
    </xdr:from>
    <xdr:to>
      <xdr:col>20</xdr:col>
      <xdr:colOff>38100</xdr:colOff>
      <xdr:row>83</xdr:row>
      <xdr:rowOff>94614</xdr:rowOff>
    </xdr:to>
    <xdr:sp macro="" textlink="">
      <xdr:nvSpPr>
        <xdr:cNvPr id="305" name="楕円 304"/>
        <xdr:cNvSpPr/>
      </xdr:nvSpPr>
      <xdr:spPr>
        <a:xfrm>
          <a:off x="3203575" y="142233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34289</xdr:rowOff>
    </xdr:from>
    <xdr:to>
      <xdr:col>24</xdr:col>
      <xdr:colOff>63500</xdr:colOff>
      <xdr:row>83</xdr:row>
      <xdr:rowOff>43814</xdr:rowOff>
    </xdr:to>
    <xdr:cxnSp macro="">
      <xdr:nvCxnSpPr>
        <xdr:cNvPr id="306" name="直線コネクタ 305"/>
        <xdr:cNvCxnSpPr/>
      </xdr:nvCxnSpPr>
      <xdr:spPr>
        <a:xfrm flipV="1">
          <a:off x="3235325" y="14264639"/>
          <a:ext cx="7143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141605</xdr:rowOff>
    </xdr:from>
    <xdr:to>
      <xdr:col>15</xdr:col>
      <xdr:colOff>101600</xdr:colOff>
      <xdr:row>83</xdr:row>
      <xdr:rowOff>71755</xdr:rowOff>
    </xdr:to>
    <xdr:sp macro="" textlink="">
      <xdr:nvSpPr>
        <xdr:cNvPr id="307" name="楕円 306"/>
        <xdr:cNvSpPr/>
      </xdr:nvSpPr>
      <xdr:spPr>
        <a:xfrm>
          <a:off x="2428875"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20955</xdr:rowOff>
    </xdr:from>
    <xdr:to>
      <xdr:col>19</xdr:col>
      <xdr:colOff>177800</xdr:colOff>
      <xdr:row>83</xdr:row>
      <xdr:rowOff>43814</xdr:rowOff>
    </xdr:to>
    <xdr:cxnSp macro="">
      <xdr:nvCxnSpPr>
        <xdr:cNvPr id="308" name="直線コネクタ 307"/>
        <xdr:cNvCxnSpPr/>
      </xdr:nvCxnSpPr>
      <xdr:spPr>
        <a:xfrm>
          <a:off x="2479675" y="14251305"/>
          <a:ext cx="7556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132080</xdr:rowOff>
    </xdr:from>
    <xdr:to>
      <xdr:col>10</xdr:col>
      <xdr:colOff>165100</xdr:colOff>
      <xdr:row>83</xdr:row>
      <xdr:rowOff>62230</xdr:rowOff>
    </xdr:to>
    <xdr:sp macro="" textlink="">
      <xdr:nvSpPr>
        <xdr:cNvPr id="309" name="楕円 308"/>
        <xdr:cNvSpPr/>
      </xdr:nvSpPr>
      <xdr:spPr>
        <a:xfrm>
          <a:off x="168275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xdr:rowOff>
    </xdr:from>
    <xdr:to>
      <xdr:col>15</xdr:col>
      <xdr:colOff>50800</xdr:colOff>
      <xdr:row>83</xdr:row>
      <xdr:rowOff>20955</xdr:rowOff>
    </xdr:to>
    <xdr:cxnSp macro="">
      <xdr:nvCxnSpPr>
        <xdr:cNvPr id="310" name="直線コネクタ 309"/>
        <xdr:cNvCxnSpPr/>
      </xdr:nvCxnSpPr>
      <xdr:spPr>
        <a:xfrm>
          <a:off x="1733550" y="14241780"/>
          <a:ext cx="7461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114936</xdr:rowOff>
    </xdr:from>
    <xdr:to>
      <xdr:col>6</xdr:col>
      <xdr:colOff>38100</xdr:colOff>
      <xdr:row>83</xdr:row>
      <xdr:rowOff>45086</xdr:rowOff>
    </xdr:to>
    <xdr:sp macro="" textlink="">
      <xdr:nvSpPr>
        <xdr:cNvPr id="311" name="楕円 310"/>
        <xdr:cNvSpPr/>
      </xdr:nvSpPr>
      <xdr:spPr>
        <a:xfrm>
          <a:off x="936625" y="141738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165736</xdr:rowOff>
    </xdr:from>
    <xdr:to>
      <xdr:col>10</xdr:col>
      <xdr:colOff>114300</xdr:colOff>
      <xdr:row>83</xdr:row>
      <xdr:rowOff>11430</xdr:rowOff>
    </xdr:to>
    <xdr:cxnSp macro="">
      <xdr:nvCxnSpPr>
        <xdr:cNvPr id="312" name="直線コネクタ 311"/>
        <xdr:cNvCxnSpPr/>
      </xdr:nvCxnSpPr>
      <xdr:spPr>
        <a:xfrm>
          <a:off x="968375" y="14224636"/>
          <a:ext cx="765175"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xdr:cNvSpPr txBox="1"/>
      </xdr:nvSpPr>
      <xdr:spPr>
        <a:xfrm>
          <a:off x="306769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xdr:cNvSpPr txBox="1"/>
      </xdr:nvSpPr>
      <xdr:spPr>
        <a:xfrm>
          <a:off x="230569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xdr:cNvSpPr txBox="1"/>
      </xdr:nvSpPr>
      <xdr:spPr>
        <a:xfrm>
          <a:off x="1559569"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10177</xdr:rowOff>
    </xdr:from>
    <xdr:ext cx="405111" cy="259045"/>
    <xdr:sp macro="" textlink="">
      <xdr:nvSpPr>
        <xdr:cNvPr id="316" name="n_4aveValue【公営住宅】&#10;有形固定資産減価償却率"/>
        <xdr:cNvSpPr txBox="1"/>
      </xdr:nvSpPr>
      <xdr:spPr>
        <a:xfrm>
          <a:off x="8134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111141</xdr:rowOff>
    </xdr:from>
    <xdr:ext cx="405111" cy="259045"/>
    <xdr:sp macro="" textlink="">
      <xdr:nvSpPr>
        <xdr:cNvPr id="317" name="n_1mainValue【公営住宅】&#10;有形固定資産減価償却率"/>
        <xdr:cNvSpPr txBox="1"/>
      </xdr:nvSpPr>
      <xdr:spPr>
        <a:xfrm>
          <a:off x="3067694" y="1399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8" name="n_2mainValue【公営住宅】&#10;有形固定資産減価償却率"/>
        <xdr:cNvSpPr txBox="1"/>
      </xdr:nvSpPr>
      <xdr:spPr>
        <a:xfrm>
          <a:off x="230569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78757</xdr:rowOff>
    </xdr:from>
    <xdr:ext cx="405111" cy="259045"/>
    <xdr:sp macro="" textlink="">
      <xdr:nvSpPr>
        <xdr:cNvPr id="319" name="n_3mainValue【公営住宅】&#10;有形固定資産減価償却率"/>
        <xdr:cNvSpPr txBox="1"/>
      </xdr:nvSpPr>
      <xdr:spPr>
        <a:xfrm>
          <a:off x="1559569"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36213</xdr:rowOff>
    </xdr:from>
    <xdr:ext cx="405111" cy="259045"/>
    <xdr:sp macro="" textlink="">
      <xdr:nvSpPr>
        <xdr:cNvPr id="320" name="n_4mainValue【公営住宅】&#10;有形固定資産減価償却率"/>
        <xdr:cNvSpPr txBox="1"/>
      </xdr:nvSpPr>
      <xdr:spPr>
        <a:xfrm>
          <a:off x="8134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517735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xdr:cNvCxnSpPr/>
      </xdr:nvCxnSpPr>
      <xdr:spPr>
        <a:xfrm flipV="1">
          <a:off x="8905240"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xdr:cNvSpPr txBox="1"/>
      </xdr:nvSpPr>
      <xdr:spPr>
        <a:xfrm>
          <a:off x="8943975"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xdr:cNvCxnSpPr/>
      </xdr:nvCxnSpPr>
      <xdr:spPr>
        <a:xfrm>
          <a:off x="8845550" y="149111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xdr:cNvSpPr txBox="1"/>
      </xdr:nvSpPr>
      <xdr:spPr>
        <a:xfrm>
          <a:off x="8943975"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xdr:cNvCxnSpPr/>
      </xdr:nvCxnSpPr>
      <xdr:spPr>
        <a:xfrm>
          <a:off x="8845550" y="133961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xdr:cNvSpPr txBox="1"/>
      </xdr:nvSpPr>
      <xdr:spPr>
        <a:xfrm>
          <a:off x="8943975"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xdr:cNvSpPr/>
      </xdr:nvSpPr>
      <xdr:spPr>
        <a:xfrm>
          <a:off x="8883650" y="146421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xdr:cNvSpPr/>
      </xdr:nvSpPr>
      <xdr:spPr>
        <a:xfrm>
          <a:off x="815975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xdr:cNvSpPr/>
      </xdr:nvSpPr>
      <xdr:spPr>
        <a:xfrm>
          <a:off x="7413625" y="1464758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xdr:cNvSpPr/>
      </xdr:nvSpPr>
      <xdr:spPr>
        <a:xfrm>
          <a:off x="6638925"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19141</xdr:rowOff>
    </xdr:from>
    <xdr:to>
      <xdr:col>36</xdr:col>
      <xdr:colOff>165100</xdr:colOff>
      <xdr:row>86</xdr:row>
      <xdr:rowOff>120741</xdr:rowOff>
    </xdr:to>
    <xdr:sp macro="" textlink="">
      <xdr:nvSpPr>
        <xdr:cNvPr id="356" name="フローチャート: 判断 355"/>
        <xdr:cNvSpPr/>
      </xdr:nvSpPr>
      <xdr:spPr>
        <a:xfrm>
          <a:off x="5892800" y="1476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147157</xdr:rowOff>
    </xdr:from>
    <xdr:to>
      <xdr:col>55</xdr:col>
      <xdr:colOff>50800</xdr:colOff>
      <xdr:row>83</xdr:row>
      <xdr:rowOff>77307</xdr:rowOff>
    </xdr:to>
    <xdr:sp macro="" textlink="">
      <xdr:nvSpPr>
        <xdr:cNvPr id="362" name="楕円 361"/>
        <xdr:cNvSpPr/>
      </xdr:nvSpPr>
      <xdr:spPr>
        <a:xfrm>
          <a:off x="8883650" y="142060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170034</xdr:rowOff>
    </xdr:from>
    <xdr:ext cx="469744" cy="259045"/>
    <xdr:sp macro="" textlink="">
      <xdr:nvSpPr>
        <xdr:cNvPr id="363" name="【公営住宅】&#10;一人当たり面積該当値テキスト"/>
        <xdr:cNvSpPr txBox="1"/>
      </xdr:nvSpPr>
      <xdr:spPr>
        <a:xfrm>
          <a:off x="8943975" y="1405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164302</xdr:rowOff>
    </xdr:from>
    <xdr:to>
      <xdr:col>50</xdr:col>
      <xdr:colOff>165100</xdr:colOff>
      <xdr:row>83</xdr:row>
      <xdr:rowOff>94452</xdr:rowOff>
    </xdr:to>
    <xdr:sp macro="" textlink="">
      <xdr:nvSpPr>
        <xdr:cNvPr id="364" name="楕円 363"/>
        <xdr:cNvSpPr/>
      </xdr:nvSpPr>
      <xdr:spPr>
        <a:xfrm>
          <a:off x="8159750" y="142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26507</xdr:rowOff>
    </xdr:from>
    <xdr:to>
      <xdr:col>55</xdr:col>
      <xdr:colOff>0</xdr:colOff>
      <xdr:row>83</xdr:row>
      <xdr:rowOff>43652</xdr:rowOff>
    </xdr:to>
    <xdr:cxnSp macro="">
      <xdr:nvCxnSpPr>
        <xdr:cNvPr id="365" name="直線コネクタ 364"/>
        <xdr:cNvCxnSpPr/>
      </xdr:nvCxnSpPr>
      <xdr:spPr>
        <a:xfrm flipV="1">
          <a:off x="8210550" y="14256857"/>
          <a:ext cx="69532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15712</xdr:rowOff>
    </xdr:from>
    <xdr:to>
      <xdr:col>46</xdr:col>
      <xdr:colOff>38100</xdr:colOff>
      <xdr:row>83</xdr:row>
      <xdr:rowOff>117312</xdr:rowOff>
    </xdr:to>
    <xdr:sp macro="" textlink="">
      <xdr:nvSpPr>
        <xdr:cNvPr id="366" name="楕円 365"/>
        <xdr:cNvSpPr/>
      </xdr:nvSpPr>
      <xdr:spPr>
        <a:xfrm>
          <a:off x="7413625" y="1424606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43652</xdr:rowOff>
    </xdr:from>
    <xdr:to>
      <xdr:col>50</xdr:col>
      <xdr:colOff>114300</xdr:colOff>
      <xdr:row>83</xdr:row>
      <xdr:rowOff>66512</xdr:rowOff>
    </xdr:to>
    <xdr:cxnSp macro="">
      <xdr:nvCxnSpPr>
        <xdr:cNvPr id="367" name="直線コネクタ 366"/>
        <xdr:cNvCxnSpPr/>
      </xdr:nvCxnSpPr>
      <xdr:spPr>
        <a:xfrm flipV="1">
          <a:off x="7445375" y="14274002"/>
          <a:ext cx="765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30735</xdr:rowOff>
    </xdr:from>
    <xdr:to>
      <xdr:col>41</xdr:col>
      <xdr:colOff>101600</xdr:colOff>
      <xdr:row>83</xdr:row>
      <xdr:rowOff>132335</xdr:rowOff>
    </xdr:to>
    <xdr:sp macro="" textlink="">
      <xdr:nvSpPr>
        <xdr:cNvPr id="368" name="楕円 367"/>
        <xdr:cNvSpPr/>
      </xdr:nvSpPr>
      <xdr:spPr>
        <a:xfrm>
          <a:off x="6638925"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66512</xdr:rowOff>
    </xdr:from>
    <xdr:to>
      <xdr:col>45</xdr:col>
      <xdr:colOff>177800</xdr:colOff>
      <xdr:row>83</xdr:row>
      <xdr:rowOff>81535</xdr:rowOff>
    </xdr:to>
    <xdr:cxnSp macro="">
      <xdr:nvCxnSpPr>
        <xdr:cNvPr id="369" name="直線コネクタ 368"/>
        <xdr:cNvCxnSpPr/>
      </xdr:nvCxnSpPr>
      <xdr:spPr>
        <a:xfrm flipV="1">
          <a:off x="6689725" y="14296862"/>
          <a:ext cx="75565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34652</xdr:rowOff>
    </xdr:from>
    <xdr:to>
      <xdr:col>36</xdr:col>
      <xdr:colOff>165100</xdr:colOff>
      <xdr:row>83</xdr:row>
      <xdr:rowOff>136252</xdr:rowOff>
    </xdr:to>
    <xdr:sp macro="" textlink="">
      <xdr:nvSpPr>
        <xdr:cNvPr id="370" name="楕円 369"/>
        <xdr:cNvSpPr/>
      </xdr:nvSpPr>
      <xdr:spPr>
        <a:xfrm>
          <a:off x="58928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81535</xdr:rowOff>
    </xdr:from>
    <xdr:to>
      <xdr:col>41</xdr:col>
      <xdr:colOff>50800</xdr:colOff>
      <xdr:row>83</xdr:row>
      <xdr:rowOff>85452</xdr:rowOff>
    </xdr:to>
    <xdr:cxnSp macro="">
      <xdr:nvCxnSpPr>
        <xdr:cNvPr id="371" name="直線コネクタ 370"/>
        <xdr:cNvCxnSpPr/>
      </xdr:nvCxnSpPr>
      <xdr:spPr>
        <a:xfrm flipV="1">
          <a:off x="5943600" y="14311885"/>
          <a:ext cx="746125" cy="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xdr:cNvSpPr txBox="1"/>
      </xdr:nvSpPr>
      <xdr:spPr>
        <a:xfrm>
          <a:off x="7991552"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xdr:cNvSpPr txBox="1"/>
      </xdr:nvSpPr>
      <xdr:spPr>
        <a:xfrm>
          <a:off x="72581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xdr:cNvSpPr txBox="1"/>
      </xdr:nvSpPr>
      <xdr:spPr>
        <a:xfrm>
          <a:off x="6483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111868</xdr:rowOff>
    </xdr:from>
    <xdr:ext cx="469744" cy="259045"/>
    <xdr:sp macro="" textlink="">
      <xdr:nvSpPr>
        <xdr:cNvPr id="375" name="n_4aveValue【公営住宅】&#10;一人当たり面積"/>
        <xdr:cNvSpPr txBox="1"/>
      </xdr:nvSpPr>
      <xdr:spPr>
        <a:xfrm>
          <a:off x="5737302" y="1485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110979</xdr:rowOff>
    </xdr:from>
    <xdr:ext cx="469744" cy="259045"/>
    <xdr:sp macro="" textlink="">
      <xdr:nvSpPr>
        <xdr:cNvPr id="376" name="n_1mainValue【公営住宅】&#10;一人当たり面積"/>
        <xdr:cNvSpPr txBox="1"/>
      </xdr:nvSpPr>
      <xdr:spPr>
        <a:xfrm>
          <a:off x="7991552" y="139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133839</xdr:rowOff>
    </xdr:from>
    <xdr:ext cx="469744" cy="259045"/>
    <xdr:sp macro="" textlink="">
      <xdr:nvSpPr>
        <xdr:cNvPr id="377" name="n_2mainValue【公営住宅】&#10;一人当たり面積"/>
        <xdr:cNvSpPr txBox="1"/>
      </xdr:nvSpPr>
      <xdr:spPr>
        <a:xfrm>
          <a:off x="7258127" y="1402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148862</xdr:rowOff>
    </xdr:from>
    <xdr:ext cx="469744" cy="259045"/>
    <xdr:sp macro="" textlink="">
      <xdr:nvSpPr>
        <xdr:cNvPr id="378" name="n_3mainValue【公営住宅】&#10;一人当たり面積"/>
        <xdr:cNvSpPr txBox="1"/>
      </xdr:nvSpPr>
      <xdr:spPr>
        <a:xfrm>
          <a:off x="6483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152779</xdr:rowOff>
    </xdr:from>
    <xdr:ext cx="469744" cy="259045"/>
    <xdr:sp macro="" textlink="">
      <xdr:nvSpPr>
        <xdr:cNvPr id="379" name="n_4mainValue【公営住宅】&#10;一人当たり面積"/>
        <xdr:cNvSpPr txBox="1"/>
      </xdr:nvSpPr>
      <xdr:spPr>
        <a:xfrm>
          <a:off x="5737302" y="140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xdr:cNvCxnSpPr/>
      </xdr:nvCxnSpPr>
      <xdr:spPr>
        <a:xfrm flipV="1">
          <a:off x="13889989"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xdr:cNvSpPr txBox="1"/>
      </xdr:nvSpPr>
      <xdr:spPr>
        <a:xfrm>
          <a:off x="1392872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xdr:cNvCxnSpPr/>
      </xdr:nvCxnSpPr>
      <xdr:spPr>
        <a:xfrm>
          <a:off x="1380172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xdr:cNvSpPr txBox="1"/>
      </xdr:nvSpPr>
      <xdr:spPr>
        <a:xfrm>
          <a:off x="13928725"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xdr:cNvCxnSpPr/>
      </xdr:nvCxnSpPr>
      <xdr:spPr>
        <a:xfrm>
          <a:off x="13801725" y="56064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xdr:cNvSpPr txBox="1"/>
      </xdr:nvSpPr>
      <xdr:spPr>
        <a:xfrm>
          <a:off x="13928725"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xdr:cNvSpPr/>
      </xdr:nvSpPr>
      <xdr:spPr>
        <a:xfrm>
          <a:off x="13839825" y="6388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xdr:cNvSpPr/>
      </xdr:nvSpPr>
      <xdr:spPr>
        <a:xfrm>
          <a:off x="13115925"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xdr:cNvSpPr/>
      </xdr:nvSpPr>
      <xdr:spPr>
        <a:xfrm>
          <a:off x="123698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xdr:cNvSpPr/>
      </xdr:nvSpPr>
      <xdr:spPr>
        <a:xfrm>
          <a:off x="11623675" y="63671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132080</xdr:rowOff>
    </xdr:from>
    <xdr:to>
      <xdr:col>67</xdr:col>
      <xdr:colOff>101600</xdr:colOff>
      <xdr:row>37</xdr:row>
      <xdr:rowOff>62230</xdr:rowOff>
    </xdr:to>
    <xdr:sp macro="" textlink="">
      <xdr:nvSpPr>
        <xdr:cNvPr id="430" name="フローチャート: 判断 429"/>
        <xdr:cNvSpPr/>
      </xdr:nvSpPr>
      <xdr:spPr>
        <a:xfrm>
          <a:off x="10848975"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55880</xdr:rowOff>
    </xdr:from>
    <xdr:to>
      <xdr:col>85</xdr:col>
      <xdr:colOff>177800</xdr:colOff>
      <xdr:row>41</xdr:row>
      <xdr:rowOff>157480</xdr:rowOff>
    </xdr:to>
    <xdr:sp macro="" textlink="">
      <xdr:nvSpPr>
        <xdr:cNvPr id="436" name="楕円 435"/>
        <xdr:cNvSpPr/>
      </xdr:nvSpPr>
      <xdr:spPr>
        <a:xfrm>
          <a:off x="13839825" y="7085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142257</xdr:rowOff>
    </xdr:from>
    <xdr:ext cx="405111" cy="259045"/>
    <xdr:sp macro="" textlink="">
      <xdr:nvSpPr>
        <xdr:cNvPr id="437" name="【認定こども園・幼稚園・保育所】&#10;有形固定資産減価償却率該当値テキスト"/>
        <xdr:cNvSpPr txBox="1"/>
      </xdr:nvSpPr>
      <xdr:spPr>
        <a:xfrm>
          <a:off x="13928725" y="700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53975</xdr:rowOff>
    </xdr:from>
    <xdr:to>
      <xdr:col>81</xdr:col>
      <xdr:colOff>101600</xdr:colOff>
      <xdr:row>41</xdr:row>
      <xdr:rowOff>155575</xdr:rowOff>
    </xdr:to>
    <xdr:sp macro="" textlink="">
      <xdr:nvSpPr>
        <xdr:cNvPr id="438" name="楕円 437"/>
        <xdr:cNvSpPr/>
      </xdr:nvSpPr>
      <xdr:spPr>
        <a:xfrm>
          <a:off x="13115925"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104775</xdr:rowOff>
    </xdr:from>
    <xdr:to>
      <xdr:col>85</xdr:col>
      <xdr:colOff>127000</xdr:colOff>
      <xdr:row>41</xdr:row>
      <xdr:rowOff>106680</xdr:rowOff>
    </xdr:to>
    <xdr:cxnSp macro="">
      <xdr:nvCxnSpPr>
        <xdr:cNvPr id="439" name="直線コネクタ 438"/>
        <xdr:cNvCxnSpPr/>
      </xdr:nvCxnSpPr>
      <xdr:spPr>
        <a:xfrm>
          <a:off x="13166725" y="713422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46355</xdr:rowOff>
    </xdr:from>
    <xdr:to>
      <xdr:col>76</xdr:col>
      <xdr:colOff>165100</xdr:colOff>
      <xdr:row>41</xdr:row>
      <xdr:rowOff>147955</xdr:rowOff>
    </xdr:to>
    <xdr:sp macro="" textlink="">
      <xdr:nvSpPr>
        <xdr:cNvPr id="440" name="楕円 439"/>
        <xdr:cNvSpPr/>
      </xdr:nvSpPr>
      <xdr:spPr>
        <a:xfrm>
          <a:off x="123698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97155</xdr:rowOff>
    </xdr:from>
    <xdr:to>
      <xdr:col>81</xdr:col>
      <xdr:colOff>50800</xdr:colOff>
      <xdr:row>41</xdr:row>
      <xdr:rowOff>104775</xdr:rowOff>
    </xdr:to>
    <xdr:cxnSp macro="">
      <xdr:nvCxnSpPr>
        <xdr:cNvPr id="441" name="直線コネクタ 440"/>
        <xdr:cNvCxnSpPr/>
      </xdr:nvCxnSpPr>
      <xdr:spPr>
        <a:xfrm>
          <a:off x="12420600" y="7126605"/>
          <a:ext cx="7461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40640</xdr:rowOff>
    </xdr:from>
    <xdr:to>
      <xdr:col>72</xdr:col>
      <xdr:colOff>38100</xdr:colOff>
      <xdr:row>41</xdr:row>
      <xdr:rowOff>142240</xdr:rowOff>
    </xdr:to>
    <xdr:sp macro="" textlink="">
      <xdr:nvSpPr>
        <xdr:cNvPr id="442" name="楕円 441"/>
        <xdr:cNvSpPr/>
      </xdr:nvSpPr>
      <xdr:spPr>
        <a:xfrm>
          <a:off x="11623675" y="70700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91440</xdr:rowOff>
    </xdr:from>
    <xdr:to>
      <xdr:col>76</xdr:col>
      <xdr:colOff>114300</xdr:colOff>
      <xdr:row>41</xdr:row>
      <xdr:rowOff>97155</xdr:rowOff>
    </xdr:to>
    <xdr:cxnSp macro="">
      <xdr:nvCxnSpPr>
        <xdr:cNvPr id="443" name="直線コネクタ 442"/>
        <xdr:cNvCxnSpPr/>
      </xdr:nvCxnSpPr>
      <xdr:spPr>
        <a:xfrm>
          <a:off x="11655425" y="7120890"/>
          <a:ext cx="7651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33020</xdr:rowOff>
    </xdr:from>
    <xdr:to>
      <xdr:col>67</xdr:col>
      <xdr:colOff>101600</xdr:colOff>
      <xdr:row>41</xdr:row>
      <xdr:rowOff>134620</xdr:rowOff>
    </xdr:to>
    <xdr:sp macro="" textlink="">
      <xdr:nvSpPr>
        <xdr:cNvPr id="444" name="楕円 443"/>
        <xdr:cNvSpPr/>
      </xdr:nvSpPr>
      <xdr:spPr>
        <a:xfrm>
          <a:off x="10848975"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83820</xdr:rowOff>
    </xdr:from>
    <xdr:to>
      <xdr:col>71</xdr:col>
      <xdr:colOff>177800</xdr:colOff>
      <xdr:row>41</xdr:row>
      <xdr:rowOff>91440</xdr:rowOff>
    </xdr:to>
    <xdr:cxnSp macro="">
      <xdr:nvCxnSpPr>
        <xdr:cNvPr id="445" name="直線コネクタ 444"/>
        <xdr:cNvCxnSpPr/>
      </xdr:nvCxnSpPr>
      <xdr:spPr>
        <a:xfrm>
          <a:off x="10899775" y="7113270"/>
          <a:ext cx="7556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xdr:cNvSpPr txBox="1"/>
      </xdr:nvSpPr>
      <xdr:spPr>
        <a:xfrm>
          <a:off x="12980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xdr:cNvSpPr txBox="1"/>
      </xdr:nvSpPr>
      <xdr:spPr>
        <a:xfrm>
          <a:off x="12246619"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xdr:cNvSpPr txBox="1"/>
      </xdr:nvSpPr>
      <xdr:spPr>
        <a:xfrm>
          <a:off x="1150049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78757</xdr:rowOff>
    </xdr:from>
    <xdr:ext cx="405111" cy="259045"/>
    <xdr:sp macro="" textlink="">
      <xdr:nvSpPr>
        <xdr:cNvPr id="449" name="n_4aveValue【認定こども園・幼稚園・保育所】&#10;有形固定資産減価償却率"/>
        <xdr:cNvSpPr txBox="1"/>
      </xdr:nvSpPr>
      <xdr:spPr>
        <a:xfrm>
          <a:off x="1072579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146702</xdr:rowOff>
    </xdr:from>
    <xdr:ext cx="405111" cy="259045"/>
    <xdr:sp macro="" textlink="">
      <xdr:nvSpPr>
        <xdr:cNvPr id="450" name="n_1mainValue【認定こども園・幼稚園・保育所】&#10;有形固定資産減価償却率"/>
        <xdr:cNvSpPr txBox="1"/>
      </xdr:nvSpPr>
      <xdr:spPr>
        <a:xfrm>
          <a:off x="129800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139082</xdr:rowOff>
    </xdr:from>
    <xdr:ext cx="405111" cy="259045"/>
    <xdr:sp macro="" textlink="">
      <xdr:nvSpPr>
        <xdr:cNvPr id="451" name="n_2mainValue【認定こども園・幼稚園・保育所】&#10;有形固定資産減価償却率"/>
        <xdr:cNvSpPr txBox="1"/>
      </xdr:nvSpPr>
      <xdr:spPr>
        <a:xfrm>
          <a:off x="12246619"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133367</xdr:rowOff>
    </xdr:from>
    <xdr:ext cx="405111" cy="259045"/>
    <xdr:sp macro="" textlink="">
      <xdr:nvSpPr>
        <xdr:cNvPr id="452" name="n_3mainValue【認定こども園・幼稚園・保育所】&#10;有形固定資産減価償却率"/>
        <xdr:cNvSpPr txBox="1"/>
      </xdr:nvSpPr>
      <xdr:spPr>
        <a:xfrm>
          <a:off x="11500494"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125747</xdr:rowOff>
    </xdr:from>
    <xdr:ext cx="405111" cy="259045"/>
    <xdr:sp macro="" textlink="">
      <xdr:nvSpPr>
        <xdr:cNvPr id="453" name="n_4mainValue【認定こども園・幼稚園・保育所】&#10;有形固定資産減価償却率"/>
        <xdr:cNvSpPr txBox="1"/>
      </xdr:nvSpPr>
      <xdr:spPr>
        <a:xfrm>
          <a:off x="10725794" y="715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xdr:cNvCxnSpPr/>
      </xdr:nvCxnSpPr>
      <xdr:spPr>
        <a:xfrm flipV="1">
          <a:off x="188461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xdr:cNvSpPr txBox="1"/>
      </xdr:nvSpPr>
      <xdr:spPr>
        <a:xfrm>
          <a:off x="188849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xdr:cNvCxnSpPr/>
      </xdr:nvCxnSpPr>
      <xdr:spPr>
        <a:xfrm>
          <a:off x="18786475" y="71791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xdr:cNvSpPr txBox="1"/>
      </xdr:nvSpPr>
      <xdr:spPr>
        <a:xfrm>
          <a:off x="188849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xdr:cNvCxnSpPr/>
      </xdr:nvCxnSpPr>
      <xdr:spPr>
        <a:xfrm>
          <a:off x="18786475" y="57585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xdr:cNvSpPr txBox="1"/>
      </xdr:nvSpPr>
      <xdr:spPr>
        <a:xfrm>
          <a:off x="188849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xdr:cNvSpPr/>
      </xdr:nvSpPr>
      <xdr:spPr>
        <a:xfrm>
          <a:off x="187960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xdr:cNvSpPr/>
      </xdr:nvSpPr>
      <xdr:spPr>
        <a:xfrm>
          <a:off x="18100675" y="667112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xdr:cNvSpPr/>
      </xdr:nvSpPr>
      <xdr:spPr>
        <a:xfrm>
          <a:off x="17325975"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xdr:cNvSpPr/>
      </xdr:nvSpPr>
      <xdr:spPr>
        <a:xfrm>
          <a:off x="1657985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118473</xdr:rowOff>
    </xdr:from>
    <xdr:to>
      <xdr:col>98</xdr:col>
      <xdr:colOff>38100</xdr:colOff>
      <xdr:row>40</xdr:row>
      <xdr:rowOff>48623</xdr:rowOff>
    </xdr:to>
    <xdr:sp macro="" textlink="">
      <xdr:nvSpPr>
        <xdr:cNvPr id="489" name="フローチャート: 判断 488"/>
        <xdr:cNvSpPr/>
      </xdr:nvSpPr>
      <xdr:spPr>
        <a:xfrm>
          <a:off x="15833725" y="68050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31931</xdr:rowOff>
    </xdr:from>
    <xdr:to>
      <xdr:col>116</xdr:col>
      <xdr:colOff>114300</xdr:colOff>
      <xdr:row>38</xdr:row>
      <xdr:rowOff>133531</xdr:rowOff>
    </xdr:to>
    <xdr:sp macro="" textlink="">
      <xdr:nvSpPr>
        <xdr:cNvPr id="495" name="楕円 494"/>
        <xdr:cNvSpPr/>
      </xdr:nvSpPr>
      <xdr:spPr>
        <a:xfrm>
          <a:off x="187960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54808</xdr:rowOff>
    </xdr:from>
    <xdr:ext cx="469744" cy="259045"/>
    <xdr:sp macro="" textlink="">
      <xdr:nvSpPr>
        <xdr:cNvPr id="496" name="【認定こども園・幼稚園・保育所】&#10;一人当たり面積該当値テキスト"/>
        <xdr:cNvSpPr txBox="1"/>
      </xdr:nvSpPr>
      <xdr:spPr>
        <a:xfrm>
          <a:off x="18884900" y="639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15603</xdr:rowOff>
    </xdr:from>
    <xdr:to>
      <xdr:col>112</xdr:col>
      <xdr:colOff>38100</xdr:colOff>
      <xdr:row>38</xdr:row>
      <xdr:rowOff>117203</xdr:rowOff>
    </xdr:to>
    <xdr:sp macro="" textlink="">
      <xdr:nvSpPr>
        <xdr:cNvPr id="497" name="楕円 496"/>
        <xdr:cNvSpPr/>
      </xdr:nvSpPr>
      <xdr:spPr>
        <a:xfrm>
          <a:off x="18100675" y="65307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66403</xdr:rowOff>
    </xdr:from>
    <xdr:to>
      <xdr:col>116</xdr:col>
      <xdr:colOff>63500</xdr:colOff>
      <xdr:row>38</xdr:row>
      <xdr:rowOff>82731</xdr:rowOff>
    </xdr:to>
    <xdr:cxnSp macro="">
      <xdr:nvCxnSpPr>
        <xdr:cNvPr id="498" name="直線コネクタ 497"/>
        <xdr:cNvCxnSpPr/>
      </xdr:nvCxnSpPr>
      <xdr:spPr>
        <a:xfrm>
          <a:off x="18132425" y="6581503"/>
          <a:ext cx="7143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31931</xdr:rowOff>
    </xdr:from>
    <xdr:to>
      <xdr:col>107</xdr:col>
      <xdr:colOff>101600</xdr:colOff>
      <xdr:row>38</xdr:row>
      <xdr:rowOff>133531</xdr:rowOff>
    </xdr:to>
    <xdr:sp macro="" textlink="">
      <xdr:nvSpPr>
        <xdr:cNvPr id="499" name="楕円 498"/>
        <xdr:cNvSpPr/>
      </xdr:nvSpPr>
      <xdr:spPr>
        <a:xfrm>
          <a:off x="17325975"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66403</xdr:rowOff>
    </xdr:from>
    <xdr:to>
      <xdr:col>111</xdr:col>
      <xdr:colOff>177800</xdr:colOff>
      <xdr:row>38</xdr:row>
      <xdr:rowOff>82731</xdr:rowOff>
    </xdr:to>
    <xdr:cxnSp macro="">
      <xdr:nvCxnSpPr>
        <xdr:cNvPr id="500" name="直線コネクタ 499"/>
        <xdr:cNvCxnSpPr/>
      </xdr:nvCxnSpPr>
      <xdr:spPr>
        <a:xfrm flipV="1">
          <a:off x="17376775" y="6581503"/>
          <a:ext cx="7556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501" name="楕円 500"/>
        <xdr:cNvSpPr/>
      </xdr:nvSpPr>
      <xdr:spPr>
        <a:xfrm>
          <a:off x="1657985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82731</xdr:rowOff>
    </xdr:from>
    <xdr:to>
      <xdr:col>107</xdr:col>
      <xdr:colOff>50800</xdr:colOff>
      <xdr:row>38</xdr:row>
      <xdr:rowOff>99060</xdr:rowOff>
    </xdr:to>
    <xdr:cxnSp macro="">
      <xdr:nvCxnSpPr>
        <xdr:cNvPr id="502" name="直線コネクタ 501"/>
        <xdr:cNvCxnSpPr/>
      </xdr:nvCxnSpPr>
      <xdr:spPr>
        <a:xfrm flipV="1">
          <a:off x="16630650" y="6597831"/>
          <a:ext cx="7461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58057</xdr:rowOff>
    </xdr:from>
    <xdr:to>
      <xdr:col>98</xdr:col>
      <xdr:colOff>38100</xdr:colOff>
      <xdr:row>38</xdr:row>
      <xdr:rowOff>159657</xdr:rowOff>
    </xdr:to>
    <xdr:sp macro="" textlink="">
      <xdr:nvSpPr>
        <xdr:cNvPr id="503" name="楕円 502"/>
        <xdr:cNvSpPr/>
      </xdr:nvSpPr>
      <xdr:spPr>
        <a:xfrm>
          <a:off x="15833725" y="65731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99060</xdr:rowOff>
    </xdr:from>
    <xdr:to>
      <xdr:col>102</xdr:col>
      <xdr:colOff>114300</xdr:colOff>
      <xdr:row>38</xdr:row>
      <xdr:rowOff>108857</xdr:rowOff>
    </xdr:to>
    <xdr:cxnSp macro="">
      <xdr:nvCxnSpPr>
        <xdr:cNvPr id="504" name="直線コネクタ 503"/>
        <xdr:cNvCxnSpPr/>
      </xdr:nvCxnSpPr>
      <xdr:spPr>
        <a:xfrm flipV="1">
          <a:off x="15865475" y="6614160"/>
          <a:ext cx="7651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505" name="n_1aveValue【認定こども園・幼稚園・保育所】&#10;一人当たり面積"/>
        <xdr:cNvSpPr txBox="1"/>
      </xdr:nvSpPr>
      <xdr:spPr>
        <a:xfrm>
          <a:off x="1793247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506" name="n_2aveValue【認定こども園・幼稚園・保育所】&#10;一人当たり面積"/>
        <xdr:cNvSpPr txBox="1"/>
      </xdr:nvSpPr>
      <xdr:spPr>
        <a:xfrm>
          <a:off x="1717047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507" name="n_3aveValue【認定こども園・幼稚園・保育所】&#10;一人当たり面積"/>
        <xdr:cNvSpPr txBox="1"/>
      </xdr:nvSpPr>
      <xdr:spPr>
        <a:xfrm>
          <a:off x="16424352"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39750</xdr:rowOff>
    </xdr:from>
    <xdr:ext cx="469744" cy="259045"/>
    <xdr:sp macro="" textlink="">
      <xdr:nvSpPr>
        <xdr:cNvPr id="508" name="n_4aveValue【認定こども園・幼稚園・保育所】&#10;一人当たり面積"/>
        <xdr:cNvSpPr txBox="1"/>
      </xdr:nvSpPr>
      <xdr:spPr>
        <a:xfrm>
          <a:off x="15678227" y="689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133730</xdr:rowOff>
    </xdr:from>
    <xdr:ext cx="469744" cy="259045"/>
    <xdr:sp macro="" textlink="">
      <xdr:nvSpPr>
        <xdr:cNvPr id="509" name="n_1mainValue【認定こども園・幼稚園・保育所】&#10;一人当たり面積"/>
        <xdr:cNvSpPr txBox="1"/>
      </xdr:nvSpPr>
      <xdr:spPr>
        <a:xfrm>
          <a:off x="17932477" y="630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150058</xdr:rowOff>
    </xdr:from>
    <xdr:ext cx="469744" cy="259045"/>
    <xdr:sp macro="" textlink="">
      <xdr:nvSpPr>
        <xdr:cNvPr id="510" name="n_2mainValue【認定こども園・幼稚園・保育所】&#10;一人当たり面積"/>
        <xdr:cNvSpPr txBox="1"/>
      </xdr:nvSpPr>
      <xdr:spPr>
        <a:xfrm>
          <a:off x="1717047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166387</xdr:rowOff>
    </xdr:from>
    <xdr:ext cx="469744" cy="259045"/>
    <xdr:sp macro="" textlink="">
      <xdr:nvSpPr>
        <xdr:cNvPr id="511" name="n_3mainValue【認定こども園・幼稚園・保育所】&#10;一人当たり面積"/>
        <xdr:cNvSpPr txBox="1"/>
      </xdr:nvSpPr>
      <xdr:spPr>
        <a:xfrm>
          <a:off x="16424352"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4734</xdr:rowOff>
    </xdr:from>
    <xdr:ext cx="469744" cy="259045"/>
    <xdr:sp macro="" textlink="">
      <xdr:nvSpPr>
        <xdr:cNvPr id="512" name="n_4mainValue【認定こども園・幼稚園・保育所】&#10;一人当たり面積"/>
        <xdr:cNvSpPr txBox="1"/>
      </xdr:nvSpPr>
      <xdr:spPr>
        <a:xfrm>
          <a:off x="15678227" y="63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xdr:cNvCxnSpPr/>
      </xdr:nvCxnSpPr>
      <xdr:spPr>
        <a:xfrm flipV="1">
          <a:off x="13889989"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xdr:cNvSpPr txBox="1"/>
      </xdr:nvSpPr>
      <xdr:spPr>
        <a:xfrm>
          <a:off x="13928725"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xdr:cNvCxnSpPr/>
      </xdr:nvCxnSpPr>
      <xdr:spPr>
        <a:xfrm>
          <a:off x="13801725" y="109401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xdr:cNvSpPr txBox="1"/>
      </xdr:nvSpPr>
      <xdr:spPr>
        <a:xfrm>
          <a:off x="13928725"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xdr:cNvCxnSpPr/>
      </xdr:nvCxnSpPr>
      <xdr:spPr>
        <a:xfrm>
          <a:off x="13801725" y="93921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xdr:cNvSpPr txBox="1"/>
      </xdr:nvSpPr>
      <xdr:spPr>
        <a:xfrm>
          <a:off x="13928725"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xdr:cNvSpPr/>
      </xdr:nvSpPr>
      <xdr:spPr>
        <a:xfrm>
          <a:off x="13839825" y="102198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xdr:cNvSpPr/>
      </xdr:nvSpPr>
      <xdr:spPr>
        <a:xfrm>
          <a:off x="13115925"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xdr:cNvSpPr/>
      </xdr:nvSpPr>
      <xdr:spPr>
        <a:xfrm>
          <a:off x="123698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xdr:cNvSpPr/>
      </xdr:nvSpPr>
      <xdr:spPr>
        <a:xfrm>
          <a:off x="11623675" y="101349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549" name="フローチャート: 判断 548"/>
        <xdr:cNvSpPr/>
      </xdr:nvSpPr>
      <xdr:spPr>
        <a:xfrm>
          <a:off x="10848975"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132080</xdr:rowOff>
    </xdr:from>
    <xdr:to>
      <xdr:col>85</xdr:col>
      <xdr:colOff>177800</xdr:colOff>
      <xdr:row>63</xdr:row>
      <xdr:rowOff>62230</xdr:rowOff>
    </xdr:to>
    <xdr:sp macro="" textlink="">
      <xdr:nvSpPr>
        <xdr:cNvPr id="555" name="楕円 554"/>
        <xdr:cNvSpPr/>
      </xdr:nvSpPr>
      <xdr:spPr>
        <a:xfrm>
          <a:off x="13839825" y="10761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110507</xdr:rowOff>
    </xdr:from>
    <xdr:ext cx="405111" cy="259045"/>
    <xdr:sp macro="" textlink="">
      <xdr:nvSpPr>
        <xdr:cNvPr id="556" name="【学校施設】&#10;有形固定資産減価償却率該当値テキスト"/>
        <xdr:cNvSpPr txBox="1"/>
      </xdr:nvSpPr>
      <xdr:spPr>
        <a:xfrm>
          <a:off x="13928725"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1451</xdr:rowOff>
    </xdr:from>
    <xdr:to>
      <xdr:col>81</xdr:col>
      <xdr:colOff>101600</xdr:colOff>
      <xdr:row>62</xdr:row>
      <xdr:rowOff>103051</xdr:rowOff>
    </xdr:to>
    <xdr:sp macro="" textlink="">
      <xdr:nvSpPr>
        <xdr:cNvPr id="557" name="楕円 556"/>
        <xdr:cNvSpPr/>
      </xdr:nvSpPr>
      <xdr:spPr>
        <a:xfrm>
          <a:off x="13115925"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52251</xdr:rowOff>
    </xdr:from>
    <xdr:to>
      <xdr:col>85</xdr:col>
      <xdr:colOff>127000</xdr:colOff>
      <xdr:row>63</xdr:row>
      <xdr:rowOff>11430</xdr:rowOff>
    </xdr:to>
    <xdr:cxnSp macro="">
      <xdr:nvCxnSpPr>
        <xdr:cNvPr id="558" name="直線コネクタ 557"/>
        <xdr:cNvCxnSpPr/>
      </xdr:nvCxnSpPr>
      <xdr:spPr>
        <a:xfrm>
          <a:off x="13166725" y="10682151"/>
          <a:ext cx="7239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104322</xdr:rowOff>
    </xdr:from>
    <xdr:to>
      <xdr:col>76</xdr:col>
      <xdr:colOff>165100</xdr:colOff>
      <xdr:row>62</xdr:row>
      <xdr:rowOff>34472</xdr:rowOff>
    </xdr:to>
    <xdr:sp macro="" textlink="">
      <xdr:nvSpPr>
        <xdr:cNvPr id="559" name="楕円 558"/>
        <xdr:cNvSpPr/>
      </xdr:nvSpPr>
      <xdr:spPr>
        <a:xfrm>
          <a:off x="123698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155122</xdr:rowOff>
    </xdr:from>
    <xdr:to>
      <xdr:col>81</xdr:col>
      <xdr:colOff>50800</xdr:colOff>
      <xdr:row>62</xdr:row>
      <xdr:rowOff>52251</xdr:rowOff>
    </xdr:to>
    <xdr:cxnSp macro="">
      <xdr:nvCxnSpPr>
        <xdr:cNvPr id="560" name="直線コネクタ 559"/>
        <xdr:cNvCxnSpPr/>
      </xdr:nvCxnSpPr>
      <xdr:spPr>
        <a:xfrm>
          <a:off x="12420600" y="10613572"/>
          <a:ext cx="746125"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32476</xdr:rowOff>
    </xdr:from>
    <xdr:to>
      <xdr:col>72</xdr:col>
      <xdr:colOff>38100</xdr:colOff>
      <xdr:row>61</xdr:row>
      <xdr:rowOff>134076</xdr:rowOff>
    </xdr:to>
    <xdr:sp macro="" textlink="">
      <xdr:nvSpPr>
        <xdr:cNvPr id="561" name="楕円 560"/>
        <xdr:cNvSpPr/>
      </xdr:nvSpPr>
      <xdr:spPr>
        <a:xfrm>
          <a:off x="11623675" y="104909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83276</xdr:rowOff>
    </xdr:from>
    <xdr:to>
      <xdr:col>76</xdr:col>
      <xdr:colOff>114300</xdr:colOff>
      <xdr:row>61</xdr:row>
      <xdr:rowOff>155122</xdr:rowOff>
    </xdr:to>
    <xdr:cxnSp macro="">
      <xdr:nvCxnSpPr>
        <xdr:cNvPr id="562" name="直線コネクタ 561"/>
        <xdr:cNvCxnSpPr/>
      </xdr:nvCxnSpPr>
      <xdr:spPr>
        <a:xfrm>
          <a:off x="11655425" y="10541726"/>
          <a:ext cx="765175"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563" name="楕円 562"/>
        <xdr:cNvSpPr/>
      </xdr:nvSpPr>
      <xdr:spPr>
        <a:xfrm>
          <a:off x="10848975"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83276</xdr:rowOff>
    </xdr:to>
    <xdr:cxnSp macro="">
      <xdr:nvCxnSpPr>
        <xdr:cNvPr id="564" name="直線コネクタ 563"/>
        <xdr:cNvCxnSpPr/>
      </xdr:nvCxnSpPr>
      <xdr:spPr>
        <a:xfrm>
          <a:off x="10899775" y="10469880"/>
          <a:ext cx="75565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65" name="n_1aveValue【学校施設】&#10;有形固定資産減価償却率"/>
        <xdr:cNvSpPr txBox="1"/>
      </xdr:nvSpPr>
      <xdr:spPr>
        <a:xfrm>
          <a:off x="12980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6" name="n_2aveValue【学校施設】&#10;有形固定資産減価償却率"/>
        <xdr:cNvSpPr txBox="1"/>
      </xdr:nvSpPr>
      <xdr:spPr>
        <a:xfrm>
          <a:off x="12246619"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xdr:cNvSpPr txBox="1"/>
      </xdr:nvSpPr>
      <xdr:spPr>
        <a:xfrm>
          <a:off x="1150049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160400</xdr:rowOff>
    </xdr:from>
    <xdr:ext cx="405111" cy="259045"/>
    <xdr:sp macro="" textlink="">
      <xdr:nvSpPr>
        <xdr:cNvPr id="568" name="n_4aveValue【学校施設】&#10;有形固定資産減価償却率"/>
        <xdr:cNvSpPr txBox="1"/>
      </xdr:nvSpPr>
      <xdr:spPr>
        <a:xfrm>
          <a:off x="1072579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94178</xdr:rowOff>
    </xdr:from>
    <xdr:ext cx="405111" cy="259045"/>
    <xdr:sp macro="" textlink="">
      <xdr:nvSpPr>
        <xdr:cNvPr id="569" name="n_1mainValue【学校施設】&#10;有形固定資産減価償却率"/>
        <xdr:cNvSpPr txBox="1"/>
      </xdr:nvSpPr>
      <xdr:spPr>
        <a:xfrm>
          <a:off x="129800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570" name="n_2mainValue【学校施設】&#10;有形固定資産減価償却率"/>
        <xdr:cNvSpPr txBox="1"/>
      </xdr:nvSpPr>
      <xdr:spPr>
        <a:xfrm>
          <a:off x="12246619"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125203</xdr:rowOff>
    </xdr:from>
    <xdr:ext cx="405111" cy="259045"/>
    <xdr:sp macro="" textlink="">
      <xdr:nvSpPr>
        <xdr:cNvPr id="571" name="n_3mainValue【学校施設】&#10;有形固定資産減価償却率"/>
        <xdr:cNvSpPr txBox="1"/>
      </xdr:nvSpPr>
      <xdr:spPr>
        <a:xfrm>
          <a:off x="1150049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572" name="n_4mainValue【学校施設】&#10;有形固定資産減価償却率"/>
        <xdr:cNvSpPr txBox="1"/>
      </xdr:nvSpPr>
      <xdr:spPr>
        <a:xfrm>
          <a:off x="1072579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xdr:cNvCxnSpPr/>
      </xdr:nvCxnSpPr>
      <xdr:spPr>
        <a:xfrm flipV="1">
          <a:off x="188461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xdr:cNvSpPr txBox="1"/>
      </xdr:nvSpPr>
      <xdr:spPr>
        <a:xfrm>
          <a:off x="188849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xdr:cNvCxnSpPr/>
      </xdr:nvCxnSpPr>
      <xdr:spPr>
        <a:xfrm>
          <a:off x="18786475" y="109987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xdr:cNvSpPr txBox="1"/>
      </xdr:nvSpPr>
      <xdr:spPr>
        <a:xfrm>
          <a:off x="188849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xdr:cNvCxnSpPr/>
      </xdr:nvCxnSpPr>
      <xdr:spPr>
        <a:xfrm>
          <a:off x="18786475" y="97821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02" name="【学校施設】&#10;一人当たり面積平均値テキスト"/>
        <xdr:cNvSpPr txBox="1"/>
      </xdr:nvSpPr>
      <xdr:spPr>
        <a:xfrm>
          <a:off x="188849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xdr:cNvSpPr/>
      </xdr:nvSpPr>
      <xdr:spPr>
        <a:xfrm>
          <a:off x="187960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xdr:cNvSpPr/>
      </xdr:nvSpPr>
      <xdr:spPr>
        <a:xfrm>
          <a:off x="18100675" y="106446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xdr:cNvSpPr/>
      </xdr:nvSpPr>
      <xdr:spPr>
        <a:xfrm>
          <a:off x="17325975"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xdr:cNvSpPr/>
      </xdr:nvSpPr>
      <xdr:spPr>
        <a:xfrm>
          <a:off x="1657985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170942</xdr:rowOff>
    </xdr:from>
    <xdr:to>
      <xdr:col>98</xdr:col>
      <xdr:colOff>38100</xdr:colOff>
      <xdr:row>63</xdr:row>
      <xdr:rowOff>101092</xdr:rowOff>
    </xdr:to>
    <xdr:sp macro="" textlink="">
      <xdr:nvSpPr>
        <xdr:cNvPr id="607" name="フローチャート: 判断 606"/>
        <xdr:cNvSpPr/>
      </xdr:nvSpPr>
      <xdr:spPr>
        <a:xfrm>
          <a:off x="15833725" y="108008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111125</xdr:rowOff>
    </xdr:from>
    <xdr:to>
      <xdr:col>116</xdr:col>
      <xdr:colOff>114300</xdr:colOff>
      <xdr:row>58</xdr:row>
      <xdr:rowOff>41275</xdr:rowOff>
    </xdr:to>
    <xdr:sp macro="" textlink="">
      <xdr:nvSpPr>
        <xdr:cNvPr id="613" name="楕円 612"/>
        <xdr:cNvSpPr/>
      </xdr:nvSpPr>
      <xdr:spPr>
        <a:xfrm>
          <a:off x="187960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134002</xdr:rowOff>
    </xdr:from>
    <xdr:ext cx="469744" cy="259045"/>
    <xdr:sp macro="" textlink="">
      <xdr:nvSpPr>
        <xdr:cNvPr id="614" name="【学校施設】&#10;一人当たり面積該当値テキスト"/>
        <xdr:cNvSpPr txBox="1"/>
      </xdr:nvSpPr>
      <xdr:spPr>
        <a:xfrm>
          <a:off x="18884900" y="97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85979</xdr:rowOff>
    </xdr:from>
    <xdr:to>
      <xdr:col>112</xdr:col>
      <xdr:colOff>38100</xdr:colOff>
      <xdr:row>58</xdr:row>
      <xdr:rowOff>16129</xdr:rowOff>
    </xdr:to>
    <xdr:sp macro="" textlink="">
      <xdr:nvSpPr>
        <xdr:cNvPr id="615" name="楕円 614"/>
        <xdr:cNvSpPr/>
      </xdr:nvSpPr>
      <xdr:spPr>
        <a:xfrm>
          <a:off x="18100675" y="98586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136779</xdr:rowOff>
    </xdr:from>
    <xdr:to>
      <xdr:col>116</xdr:col>
      <xdr:colOff>63500</xdr:colOff>
      <xdr:row>57</xdr:row>
      <xdr:rowOff>161925</xdr:rowOff>
    </xdr:to>
    <xdr:cxnSp macro="">
      <xdr:nvCxnSpPr>
        <xdr:cNvPr id="616" name="直線コネクタ 615"/>
        <xdr:cNvCxnSpPr/>
      </xdr:nvCxnSpPr>
      <xdr:spPr>
        <a:xfrm>
          <a:off x="18132425" y="9909429"/>
          <a:ext cx="714375"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121793</xdr:rowOff>
    </xdr:from>
    <xdr:to>
      <xdr:col>107</xdr:col>
      <xdr:colOff>101600</xdr:colOff>
      <xdr:row>58</xdr:row>
      <xdr:rowOff>51943</xdr:rowOff>
    </xdr:to>
    <xdr:sp macro="" textlink="">
      <xdr:nvSpPr>
        <xdr:cNvPr id="617" name="楕円 616"/>
        <xdr:cNvSpPr/>
      </xdr:nvSpPr>
      <xdr:spPr>
        <a:xfrm>
          <a:off x="17325975" y="98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136779</xdr:rowOff>
    </xdr:from>
    <xdr:to>
      <xdr:col>111</xdr:col>
      <xdr:colOff>177800</xdr:colOff>
      <xdr:row>58</xdr:row>
      <xdr:rowOff>1143</xdr:rowOff>
    </xdr:to>
    <xdr:cxnSp macro="">
      <xdr:nvCxnSpPr>
        <xdr:cNvPr id="618" name="直線コネクタ 617"/>
        <xdr:cNvCxnSpPr/>
      </xdr:nvCxnSpPr>
      <xdr:spPr>
        <a:xfrm flipV="1">
          <a:off x="17376775" y="9909429"/>
          <a:ext cx="75565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152654</xdr:rowOff>
    </xdr:from>
    <xdr:to>
      <xdr:col>102</xdr:col>
      <xdr:colOff>165100</xdr:colOff>
      <xdr:row>58</xdr:row>
      <xdr:rowOff>82804</xdr:rowOff>
    </xdr:to>
    <xdr:sp macro="" textlink="">
      <xdr:nvSpPr>
        <xdr:cNvPr id="619" name="楕円 618"/>
        <xdr:cNvSpPr/>
      </xdr:nvSpPr>
      <xdr:spPr>
        <a:xfrm>
          <a:off x="1657985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1143</xdr:rowOff>
    </xdr:from>
    <xdr:to>
      <xdr:col>107</xdr:col>
      <xdr:colOff>50800</xdr:colOff>
      <xdr:row>58</xdr:row>
      <xdr:rowOff>32004</xdr:rowOff>
    </xdr:to>
    <xdr:cxnSp macro="">
      <xdr:nvCxnSpPr>
        <xdr:cNvPr id="620" name="直線コネクタ 619"/>
        <xdr:cNvCxnSpPr/>
      </xdr:nvCxnSpPr>
      <xdr:spPr>
        <a:xfrm flipV="1">
          <a:off x="16630650" y="9945243"/>
          <a:ext cx="746125"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4826</xdr:rowOff>
    </xdr:from>
    <xdr:to>
      <xdr:col>98</xdr:col>
      <xdr:colOff>38100</xdr:colOff>
      <xdr:row>58</xdr:row>
      <xdr:rowOff>106426</xdr:rowOff>
    </xdr:to>
    <xdr:sp macro="" textlink="">
      <xdr:nvSpPr>
        <xdr:cNvPr id="621" name="楕円 620"/>
        <xdr:cNvSpPr/>
      </xdr:nvSpPr>
      <xdr:spPr>
        <a:xfrm>
          <a:off x="15833725" y="99489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32004</xdr:rowOff>
    </xdr:from>
    <xdr:to>
      <xdr:col>102</xdr:col>
      <xdr:colOff>114300</xdr:colOff>
      <xdr:row>58</xdr:row>
      <xdr:rowOff>55626</xdr:rowOff>
    </xdr:to>
    <xdr:cxnSp macro="">
      <xdr:nvCxnSpPr>
        <xdr:cNvPr id="622" name="直線コネクタ 621"/>
        <xdr:cNvCxnSpPr/>
      </xdr:nvCxnSpPr>
      <xdr:spPr>
        <a:xfrm flipV="1">
          <a:off x="15865475" y="9976104"/>
          <a:ext cx="765175"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623" name="n_1aveValue【学校施設】&#10;一人当たり面積"/>
        <xdr:cNvSpPr txBox="1"/>
      </xdr:nvSpPr>
      <xdr:spPr>
        <a:xfrm>
          <a:off x="1793247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624" name="n_2aveValue【学校施設】&#10;一人当たり面積"/>
        <xdr:cNvSpPr txBox="1"/>
      </xdr:nvSpPr>
      <xdr:spPr>
        <a:xfrm>
          <a:off x="1717047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625" name="n_3aveValue【学校施設】&#10;一人当たり面積"/>
        <xdr:cNvSpPr txBox="1"/>
      </xdr:nvSpPr>
      <xdr:spPr>
        <a:xfrm>
          <a:off x="16424352"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92219</xdr:rowOff>
    </xdr:from>
    <xdr:ext cx="469744" cy="259045"/>
    <xdr:sp macro="" textlink="">
      <xdr:nvSpPr>
        <xdr:cNvPr id="626" name="n_4aveValue【学校施設】&#10;一人当たり面積"/>
        <xdr:cNvSpPr txBox="1"/>
      </xdr:nvSpPr>
      <xdr:spPr>
        <a:xfrm>
          <a:off x="156782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32656</xdr:rowOff>
    </xdr:from>
    <xdr:ext cx="469744" cy="259045"/>
    <xdr:sp macro="" textlink="">
      <xdr:nvSpPr>
        <xdr:cNvPr id="627" name="n_1mainValue【学校施設】&#10;一人当たり面積"/>
        <xdr:cNvSpPr txBox="1"/>
      </xdr:nvSpPr>
      <xdr:spPr>
        <a:xfrm>
          <a:off x="17932477" y="963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68470</xdr:rowOff>
    </xdr:from>
    <xdr:ext cx="469744" cy="259045"/>
    <xdr:sp macro="" textlink="">
      <xdr:nvSpPr>
        <xdr:cNvPr id="628" name="n_2mainValue【学校施設】&#10;一人当たり面積"/>
        <xdr:cNvSpPr txBox="1"/>
      </xdr:nvSpPr>
      <xdr:spPr>
        <a:xfrm>
          <a:off x="17170477" y="966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99331</xdr:rowOff>
    </xdr:from>
    <xdr:ext cx="469744" cy="259045"/>
    <xdr:sp macro="" textlink="">
      <xdr:nvSpPr>
        <xdr:cNvPr id="629" name="n_3mainValue【学校施設】&#10;一人当たり面積"/>
        <xdr:cNvSpPr txBox="1"/>
      </xdr:nvSpPr>
      <xdr:spPr>
        <a:xfrm>
          <a:off x="16424352" y="970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122953</xdr:rowOff>
    </xdr:from>
    <xdr:ext cx="469744" cy="259045"/>
    <xdr:sp macro="" textlink="">
      <xdr:nvSpPr>
        <xdr:cNvPr id="630" name="n_4mainValue【学校施設】&#10;一人当たり面積"/>
        <xdr:cNvSpPr txBox="1"/>
      </xdr:nvSpPr>
      <xdr:spPr>
        <a:xfrm>
          <a:off x="15678227" y="972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6" name="直線コネクタ 655"/>
        <xdr:cNvCxnSpPr/>
      </xdr:nvCxnSpPr>
      <xdr:spPr>
        <a:xfrm flipV="1">
          <a:off x="13889989"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xdr:cNvSpPr txBox="1"/>
      </xdr:nvSpPr>
      <xdr:spPr>
        <a:xfrm>
          <a:off x="1392872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xdr:cNvCxnSpPr/>
      </xdr:nvCxnSpPr>
      <xdr:spPr>
        <a:xfrm>
          <a:off x="1380172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59" name="【児童館】&#10;有形固定資産減価償却率最大値テキスト"/>
        <xdr:cNvSpPr txBox="1"/>
      </xdr:nvSpPr>
      <xdr:spPr>
        <a:xfrm>
          <a:off x="13928725"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0" name="直線コネクタ 659"/>
        <xdr:cNvCxnSpPr/>
      </xdr:nvCxnSpPr>
      <xdr:spPr>
        <a:xfrm>
          <a:off x="13801725" y="134634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661" name="【児童館】&#10;有形固定資産減価償却率平均値テキスト"/>
        <xdr:cNvSpPr txBox="1"/>
      </xdr:nvSpPr>
      <xdr:spPr>
        <a:xfrm>
          <a:off x="13928725"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662" name="フローチャート: 判断 661"/>
        <xdr:cNvSpPr/>
      </xdr:nvSpPr>
      <xdr:spPr>
        <a:xfrm>
          <a:off x="13839825" y="141621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63" name="フローチャート: 判断 662"/>
        <xdr:cNvSpPr/>
      </xdr:nvSpPr>
      <xdr:spPr>
        <a:xfrm>
          <a:off x="13115925"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64" name="フローチャート: 判断 663"/>
        <xdr:cNvSpPr/>
      </xdr:nvSpPr>
      <xdr:spPr>
        <a:xfrm>
          <a:off x="123698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65" name="フローチャート: 判断 664"/>
        <xdr:cNvSpPr/>
      </xdr:nvSpPr>
      <xdr:spPr>
        <a:xfrm>
          <a:off x="11623675" y="141490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66" name="フローチャート: 判断 665"/>
        <xdr:cNvSpPr/>
      </xdr:nvSpPr>
      <xdr:spPr>
        <a:xfrm>
          <a:off x="10848975"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72" name="楕円 671"/>
        <xdr:cNvSpPr/>
      </xdr:nvSpPr>
      <xdr:spPr>
        <a:xfrm>
          <a:off x="13839825" y="148626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73" name="【児童館】&#10;有形固定資産減価償却率該当値テキスト"/>
        <xdr:cNvSpPr txBox="1"/>
      </xdr:nvSpPr>
      <xdr:spPr>
        <a:xfrm>
          <a:off x="13928725"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74" name="楕円 673"/>
        <xdr:cNvSpPr/>
      </xdr:nvSpPr>
      <xdr:spPr>
        <a:xfrm>
          <a:off x="13115925"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75" name="直線コネクタ 674"/>
        <xdr:cNvCxnSpPr/>
      </xdr:nvCxnSpPr>
      <xdr:spPr>
        <a:xfrm>
          <a:off x="13166725" y="1491342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6" name="楕円 675"/>
        <xdr:cNvSpPr/>
      </xdr:nvSpPr>
      <xdr:spPr>
        <a:xfrm>
          <a:off x="123698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7" name="直線コネクタ 676"/>
        <xdr:cNvCxnSpPr/>
      </xdr:nvCxnSpPr>
      <xdr:spPr>
        <a:xfrm>
          <a:off x="12420600" y="14913429"/>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8" name="楕円 677"/>
        <xdr:cNvSpPr/>
      </xdr:nvSpPr>
      <xdr:spPr>
        <a:xfrm>
          <a:off x="11623675" y="148626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9" name="直線コネクタ 678"/>
        <xdr:cNvCxnSpPr/>
      </xdr:nvCxnSpPr>
      <xdr:spPr>
        <a:xfrm>
          <a:off x="11655425" y="14913429"/>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80" name="楕円 679"/>
        <xdr:cNvSpPr/>
      </xdr:nvSpPr>
      <xdr:spPr>
        <a:xfrm>
          <a:off x="10848975"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81" name="直線コネクタ 680"/>
        <xdr:cNvCxnSpPr/>
      </xdr:nvCxnSpPr>
      <xdr:spPr>
        <a:xfrm>
          <a:off x="10899775" y="14913429"/>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82" name="n_1aveValue【児童館】&#10;有形固定資産減価償却率"/>
        <xdr:cNvSpPr txBox="1"/>
      </xdr:nvSpPr>
      <xdr:spPr>
        <a:xfrm>
          <a:off x="12980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683" name="n_2aveValue【児童館】&#10;有形固定資産減価償却率"/>
        <xdr:cNvSpPr txBox="1"/>
      </xdr:nvSpPr>
      <xdr:spPr>
        <a:xfrm>
          <a:off x="12246619"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684" name="n_3aveValue【児童館】&#10;有形固定資産減価償却率"/>
        <xdr:cNvSpPr txBox="1"/>
      </xdr:nvSpPr>
      <xdr:spPr>
        <a:xfrm>
          <a:off x="1150049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85" name="n_4aveValue【児童館】&#10;有形固定資産減価償却率"/>
        <xdr:cNvSpPr txBox="1"/>
      </xdr:nvSpPr>
      <xdr:spPr>
        <a:xfrm>
          <a:off x="1072579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6" name="n_1mainValue【児童館】&#10;有形固定資産減価償却率"/>
        <xdr:cNvSpPr txBox="1"/>
      </xdr:nvSpPr>
      <xdr:spPr>
        <a:xfrm>
          <a:off x="12957252"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7" name="n_2mainValue【児童館】&#10;有形固定資産減価償却率"/>
        <xdr:cNvSpPr txBox="1"/>
      </xdr:nvSpPr>
      <xdr:spPr>
        <a:xfrm>
          <a:off x="12214302"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8" name="n_3mainValue【児童館】&#10;有形固定資産減価償却率"/>
        <xdr:cNvSpPr txBox="1"/>
      </xdr:nvSpPr>
      <xdr:spPr>
        <a:xfrm>
          <a:off x="1146817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9" name="n_4mainValue【児童館】&#10;有形固定資産減価償却率"/>
        <xdr:cNvSpPr txBox="1"/>
      </xdr:nvSpPr>
      <xdr:spPr>
        <a:xfrm>
          <a:off x="1069347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11" name="直線コネクタ 710"/>
        <xdr:cNvCxnSpPr/>
      </xdr:nvCxnSpPr>
      <xdr:spPr>
        <a:xfrm flipV="1">
          <a:off x="188461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2" name="【児童館】&#10;一人当たり面積最小値テキスト"/>
        <xdr:cNvSpPr txBox="1"/>
      </xdr:nvSpPr>
      <xdr:spPr>
        <a:xfrm>
          <a:off x="188849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3" name="直線コネクタ 712"/>
        <xdr:cNvCxnSpPr/>
      </xdr:nvCxnSpPr>
      <xdr:spPr>
        <a:xfrm>
          <a:off x="18786475" y="147507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14" name="【児童館】&#10;一人当たり面積最大値テキスト"/>
        <xdr:cNvSpPr txBox="1"/>
      </xdr:nvSpPr>
      <xdr:spPr>
        <a:xfrm>
          <a:off x="188849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15" name="直線コネクタ 714"/>
        <xdr:cNvCxnSpPr/>
      </xdr:nvCxnSpPr>
      <xdr:spPr>
        <a:xfrm>
          <a:off x="18786475" y="135163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716" name="【児童館】&#10;一人当たり面積平均値テキスト"/>
        <xdr:cNvSpPr txBox="1"/>
      </xdr:nvSpPr>
      <xdr:spPr>
        <a:xfrm>
          <a:off x="188849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7" name="フローチャート: 判断 716"/>
        <xdr:cNvSpPr/>
      </xdr:nvSpPr>
      <xdr:spPr>
        <a:xfrm>
          <a:off x="187960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18" name="フローチャート: 判断 717"/>
        <xdr:cNvSpPr/>
      </xdr:nvSpPr>
      <xdr:spPr>
        <a:xfrm>
          <a:off x="18100675" y="144668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19" name="フローチャート: 判断 718"/>
        <xdr:cNvSpPr/>
      </xdr:nvSpPr>
      <xdr:spPr>
        <a:xfrm>
          <a:off x="17325975"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0" name="フローチャート: 判断 719"/>
        <xdr:cNvSpPr/>
      </xdr:nvSpPr>
      <xdr:spPr>
        <a:xfrm>
          <a:off x="1657985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3302</xdr:rowOff>
    </xdr:from>
    <xdr:to>
      <xdr:col>98</xdr:col>
      <xdr:colOff>38100</xdr:colOff>
      <xdr:row>85</xdr:row>
      <xdr:rowOff>104902</xdr:rowOff>
    </xdr:to>
    <xdr:sp macro="" textlink="">
      <xdr:nvSpPr>
        <xdr:cNvPr id="721" name="フローチャート: 判断 720"/>
        <xdr:cNvSpPr/>
      </xdr:nvSpPr>
      <xdr:spPr>
        <a:xfrm>
          <a:off x="15833725" y="145765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27" name="楕円 726"/>
        <xdr:cNvSpPr/>
      </xdr:nvSpPr>
      <xdr:spPr>
        <a:xfrm>
          <a:off x="187960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28" name="【児童館】&#10;一人当たり面積該当値テキスト"/>
        <xdr:cNvSpPr txBox="1"/>
      </xdr:nvSpPr>
      <xdr:spPr>
        <a:xfrm>
          <a:off x="188849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729" name="楕円 728"/>
        <xdr:cNvSpPr/>
      </xdr:nvSpPr>
      <xdr:spPr>
        <a:xfrm>
          <a:off x="18100675" y="145079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156972</xdr:rowOff>
    </xdr:to>
    <xdr:cxnSp macro="">
      <xdr:nvCxnSpPr>
        <xdr:cNvPr id="730" name="直線コネクタ 729"/>
        <xdr:cNvCxnSpPr/>
      </xdr:nvCxnSpPr>
      <xdr:spPr>
        <a:xfrm flipV="1">
          <a:off x="18132425" y="14554200"/>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115315</xdr:rowOff>
    </xdr:from>
    <xdr:to>
      <xdr:col>107</xdr:col>
      <xdr:colOff>101600</xdr:colOff>
      <xdr:row>85</xdr:row>
      <xdr:rowOff>45465</xdr:rowOff>
    </xdr:to>
    <xdr:sp macro="" textlink="">
      <xdr:nvSpPr>
        <xdr:cNvPr id="731" name="楕円 730"/>
        <xdr:cNvSpPr/>
      </xdr:nvSpPr>
      <xdr:spPr>
        <a:xfrm>
          <a:off x="17325975"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166115</xdr:rowOff>
    </xdr:to>
    <xdr:cxnSp macro="">
      <xdr:nvCxnSpPr>
        <xdr:cNvPr id="732" name="直線コネクタ 731"/>
        <xdr:cNvCxnSpPr/>
      </xdr:nvCxnSpPr>
      <xdr:spPr>
        <a:xfrm flipV="1">
          <a:off x="17376775" y="14558772"/>
          <a:ext cx="75565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733" name="楕円 732"/>
        <xdr:cNvSpPr/>
      </xdr:nvSpPr>
      <xdr:spPr>
        <a:xfrm>
          <a:off x="1657985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166115</xdr:rowOff>
    </xdr:from>
    <xdr:to>
      <xdr:col>107</xdr:col>
      <xdr:colOff>50800</xdr:colOff>
      <xdr:row>84</xdr:row>
      <xdr:rowOff>170687</xdr:rowOff>
    </xdr:to>
    <xdr:cxnSp macro="">
      <xdr:nvCxnSpPr>
        <xdr:cNvPr id="734" name="直線コネクタ 733"/>
        <xdr:cNvCxnSpPr/>
      </xdr:nvCxnSpPr>
      <xdr:spPr>
        <a:xfrm flipV="1">
          <a:off x="16630650" y="14567915"/>
          <a:ext cx="7461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119887</xdr:rowOff>
    </xdr:from>
    <xdr:to>
      <xdr:col>98</xdr:col>
      <xdr:colOff>38100</xdr:colOff>
      <xdr:row>85</xdr:row>
      <xdr:rowOff>50037</xdr:rowOff>
    </xdr:to>
    <xdr:sp macro="" textlink="">
      <xdr:nvSpPr>
        <xdr:cNvPr id="735" name="楕円 734"/>
        <xdr:cNvSpPr/>
      </xdr:nvSpPr>
      <xdr:spPr>
        <a:xfrm>
          <a:off x="15833725" y="145216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170687</xdr:rowOff>
    </xdr:from>
    <xdr:to>
      <xdr:col>102</xdr:col>
      <xdr:colOff>114300</xdr:colOff>
      <xdr:row>84</xdr:row>
      <xdr:rowOff>170687</xdr:rowOff>
    </xdr:to>
    <xdr:cxnSp macro="">
      <xdr:nvCxnSpPr>
        <xdr:cNvPr id="736" name="直線コネクタ 735"/>
        <xdr:cNvCxnSpPr/>
      </xdr:nvCxnSpPr>
      <xdr:spPr>
        <a:xfrm>
          <a:off x="15865475" y="14572487"/>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37" name="n_1aveValue【児童館】&#10;一人当たり面積"/>
        <xdr:cNvSpPr txBox="1"/>
      </xdr:nvSpPr>
      <xdr:spPr>
        <a:xfrm>
          <a:off x="1793247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38" name="n_2aveValue【児童館】&#10;一人当たり面積"/>
        <xdr:cNvSpPr txBox="1"/>
      </xdr:nvSpPr>
      <xdr:spPr>
        <a:xfrm>
          <a:off x="1717047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739" name="n_3aveValue【児童館】&#10;一人当たり面積"/>
        <xdr:cNvSpPr txBox="1"/>
      </xdr:nvSpPr>
      <xdr:spPr>
        <a:xfrm>
          <a:off x="16424352"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96029</xdr:rowOff>
    </xdr:from>
    <xdr:ext cx="469744" cy="259045"/>
    <xdr:sp macro="" textlink="">
      <xdr:nvSpPr>
        <xdr:cNvPr id="740" name="n_4aveValue【児童館】&#10;一人当たり面積"/>
        <xdr:cNvSpPr txBox="1"/>
      </xdr:nvSpPr>
      <xdr:spPr>
        <a:xfrm>
          <a:off x="156782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741" name="n_1mainValue【児童館】&#10;一人当たり面積"/>
        <xdr:cNvSpPr txBox="1"/>
      </xdr:nvSpPr>
      <xdr:spPr>
        <a:xfrm>
          <a:off x="1793247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742" name="n_2mainValue【児童館】&#10;一人当たり面積"/>
        <xdr:cNvSpPr txBox="1"/>
      </xdr:nvSpPr>
      <xdr:spPr>
        <a:xfrm>
          <a:off x="1717047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41164</xdr:rowOff>
    </xdr:from>
    <xdr:ext cx="469744" cy="259045"/>
    <xdr:sp macro="" textlink="">
      <xdr:nvSpPr>
        <xdr:cNvPr id="743" name="n_3mainValue【児童館】&#10;一人当たり面積"/>
        <xdr:cNvSpPr txBox="1"/>
      </xdr:nvSpPr>
      <xdr:spPr>
        <a:xfrm>
          <a:off x="16424352"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66564</xdr:rowOff>
    </xdr:from>
    <xdr:ext cx="469744" cy="259045"/>
    <xdr:sp macro="" textlink="">
      <xdr:nvSpPr>
        <xdr:cNvPr id="744" name="n_4mainValue【児童館】&#10;一人当たり面積"/>
        <xdr:cNvSpPr txBox="1"/>
      </xdr:nvSpPr>
      <xdr:spPr>
        <a:xfrm>
          <a:off x="156782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xdr:cNvSpPr txBox="1"/>
      </xdr:nvSpPr>
      <xdr:spPr>
        <a:xfrm>
          <a:off x="101976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xdr:cNvSpPr txBox="1"/>
      </xdr:nvSpPr>
      <xdr:spPr>
        <a:xfrm>
          <a:off x="102427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xdr:cNvSpPr txBox="1"/>
      </xdr:nvSpPr>
      <xdr:spPr>
        <a:xfrm>
          <a:off x="1030683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769" name="直線コネクタ 768"/>
        <xdr:cNvCxnSpPr/>
      </xdr:nvCxnSpPr>
      <xdr:spPr>
        <a:xfrm flipV="1">
          <a:off x="13889989"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0" name="【公民館】&#10;有形固定資産減価償却率最小値テキスト"/>
        <xdr:cNvSpPr txBox="1"/>
      </xdr:nvSpPr>
      <xdr:spPr>
        <a:xfrm>
          <a:off x="13928725"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1" name="直線コネクタ 770"/>
        <xdr:cNvCxnSpPr/>
      </xdr:nvCxnSpPr>
      <xdr:spPr>
        <a:xfrm>
          <a:off x="13801725" y="1866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2" name="【公民館】&#10;有形固定資産減価償却率最大値テキスト"/>
        <xdr:cNvSpPr txBox="1"/>
      </xdr:nvSpPr>
      <xdr:spPr>
        <a:xfrm>
          <a:off x="13928725"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3" name="直線コネクタ 772"/>
        <xdr:cNvCxnSpPr/>
      </xdr:nvCxnSpPr>
      <xdr:spPr>
        <a:xfrm>
          <a:off x="13801725" y="171811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774" name="【公民館】&#10;有形固定資産減価償却率平均値テキスト"/>
        <xdr:cNvSpPr txBox="1"/>
      </xdr:nvSpPr>
      <xdr:spPr>
        <a:xfrm>
          <a:off x="13928725"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75" name="フローチャート: 判断 774"/>
        <xdr:cNvSpPr/>
      </xdr:nvSpPr>
      <xdr:spPr>
        <a:xfrm>
          <a:off x="13839825" y="180714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776" name="フローチャート: 判断 775"/>
        <xdr:cNvSpPr/>
      </xdr:nvSpPr>
      <xdr:spPr>
        <a:xfrm>
          <a:off x="13115925"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7" name="フローチャート: 判断 776"/>
        <xdr:cNvSpPr/>
      </xdr:nvSpPr>
      <xdr:spPr>
        <a:xfrm>
          <a:off x="123698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78" name="フローチャート: 判断 777"/>
        <xdr:cNvSpPr/>
      </xdr:nvSpPr>
      <xdr:spPr>
        <a:xfrm>
          <a:off x="11623675" y="180524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95886</xdr:rowOff>
    </xdr:from>
    <xdr:to>
      <xdr:col>67</xdr:col>
      <xdr:colOff>101600</xdr:colOff>
      <xdr:row>105</xdr:row>
      <xdr:rowOff>26036</xdr:rowOff>
    </xdr:to>
    <xdr:sp macro="" textlink="">
      <xdr:nvSpPr>
        <xdr:cNvPr id="779" name="フローチャート: 判断 778"/>
        <xdr:cNvSpPr/>
      </xdr:nvSpPr>
      <xdr:spPr>
        <a:xfrm>
          <a:off x="10848975"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109220</xdr:rowOff>
    </xdr:from>
    <xdr:to>
      <xdr:col>85</xdr:col>
      <xdr:colOff>177800</xdr:colOff>
      <xdr:row>107</xdr:row>
      <xdr:rowOff>39370</xdr:rowOff>
    </xdr:to>
    <xdr:sp macro="" textlink="">
      <xdr:nvSpPr>
        <xdr:cNvPr id="785" name="楕円 784"/>
        <xdr:cNvSpPr/>
      </xdr:nvSpPr>
      <xdr:spPr>
        <a:xfrm>
          <a:off x="13839825" y="18282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87647</xdr:rowOff>
    </xdr:from>
    <xdr:ext cx="405111" cy="259045"/>
    <xdr:sp macro="" textlink="">
      <xdr:nvSpPr>
        <xdr:cNvPr id="786" name="【公民館】&#10;有形固定資産減価償却率該当値テキスト"/>
        <xdr:cNvSpPr txBox="1"/>
      </xdr:nvSpPr>
      <xdr:spPr>
        <a:xfrm>
          <a:off x="13928725"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17780</xdr:rowOff>
    </xdr:from>
    <xdr:to>
      <xdr:col>81</xdr:col>
      <xdr:colOff>101600</xdr:colOff>
      <xdr:row>107</xdr:row>
      <xdr:rowOff>119380</xdr:rowOff>
    </xdr:to>
    <xdr:sp macro="" textlink="">
      <xdr:nvSpPr>
        <xdr:cNvPr id="787" name="楕円 786"/>
        <xdr:cNvSpPr/>
      </xdr:nvSpPr>
      <xdr:spPr>
        <a:xfrm>
          <a:off x="13115925"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160020</xdr:rowOff>
    </xdr:from>
    <xdr:to>
      <xdr:col>85</xdr:col>
      <xdr:colOff>127000</xdr:colOff>
      <xdr:row>107</xdr:row>
      <xdr:rowOff>68580</xdr:rowOff>
    </xdr:to>
    <xdr:cxnSp macro="">
      <xdr:nvCxnSpPr>
        <xdr:cNvPr id="788" name="直線コネクタ 787"/>
        <xdr:cNvCxnSpPr/>
      </xdr:nvCxnSpPr>
      <xdr:spPr>
        <a:xfrm flipV="1">
          <a:off x="13166725" y="18333720"/>
          <a:ext cx="7239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160655</xdr:rowOff>
    </xdr:from>
    <xdr:to>
      <xdr:col>76</xdr:col>
      <xdr:colOff>165100</xdr:colOff>
      <xdr:row>107</xdr:row>
      <xdr:rowOff>90805</xdr:rowOff>
    </xdr:to>
    <xdr:sp macro="" textlink="">
      <xdr:nvSpPr>
        <xdr:cNvPr id="789" name="楕円 788"/>
        <xdr:cNvSpPr/>
      </xdr:nvSpPr>
      <xdr:spPr>
        <a:xfrm>
          <a:off x="123698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40005</xdr:rowOff>
    </xdr:from>
    <xdr:to>
      <xdr:col>81</xdr:col>
      <xdr:colOff>50800</xdr:colOff>
      <xdr:row>107</xdr:row>
      <xdr:rowOff>68580</xdr:rowOff>
    </xdr:to>
    <xdr:cxnSp macro="">
      <xdr:nvCxnSpPr>
        <xdr:cNvPr id="790" name="直線コネクタ 789"/>
        <xdr:cNvCxnSpPr/>
      </xdr:nvCxnSpPr>
      <xdr:spPr>
        <a:xfrm>
          <a:off x="12420600" y="18385155"/>
          <a:ext cx="7461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132080</xdr:rowOff>
    </xdr:from>
    <xdr:to>
      <xdr:col>72</xdr:col>
      <xdr:colOff>38100</xdr:colOff>
      <xdr:row>107</xdr:row>
      <xdr:rowOff>62230</xdr:rowOff>
    </xdr:to>
    <xdr:sp macro="" textlink="">
      <xdr:nvSpPr>
        <xdr:cNvPr id="791" name="楕円 790"/>
        <xdr:cNvSpPr/>
      </xdr:nvSpPr>
      <xdr:spPr>
        <a:xfrm>
          <a:off x="11623675" y="183057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11430</xdr:rowOff>
    </xdr:from>
    <xdr:to>
      <xdr:col>76</xdr:col>
      <xdr:colOff>114300</xdr:colOff>
      <xdr:row>107</xdr:row>
      <xdr:rowOff>40005</xdr:rowOff>
    </xdr:to>
    <xdr:cxnSp macro="">
      <xdr:nvCxnSpPr>
        <xdr:cNvPr id="792" name="直線コネクタ 791"/>
        <xdr:cNvCxnSpPr/>
      </xdr:nvCxnSpPr>
      <xdr:spPr>
        <a:xfrm>
          <a:off x="11655425" y="18356580"/>
          <a:ext cx="7651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103505</xdr:rowOff>
    </xdr:from>
    <xdr:to>
      <xdr:col>67</xdr:col>
      <xdr:colOff>101600</xdr:colOff>
      <xdr:row>107</xdr:row>
      <xdr:rowOff>33655</xdr:rowOff>
    </xdr:to>
    <xdr:sp macro="" textlink="">
      <xdr:nvSpPr>
        <xdr:cNvPr id="793" name="楕円 792"/>
        <xdr:cNvSpPr/>
      </xdr:nvSpPr>
      <xdr:spPr>
        <a:xfrm>
          <a:off x="10848975"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154305</xdr:rowOff>
    </xdr:from>
    <xdr:to>
      <xdr:col>71</xdr:col>
      <xdr:colOff>177800</xdr:colOff>
      <xdr:row>107</xdr:row>
      <xdr:rowOff>11430</xdr:rowOff>
    </xdr:to>
    <xdr:cxnSp macro="">
      <xdr:nvCxnSpPr>
        <xdr:cNvPr id="794" name="直線コネクタ 793"/>
        <xdr:cNvCxnSpPr/>
      </xdr:nvCxnSpPr>
      <xdr:spPr>
        <a:xfrm>
          <a:off x="10899775" y="18328005"/>
          <a:ext cx="7556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795" name="n_1aveValue【公民館】&#10;有形固定資産減価償却率"/>
        <xdr:cNvSpPr txBox="1"/>
      </xdr:nvSpPr>
      <xdr:spPr>
        <a:xfrm>
          <a:off x="12980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796" name="n_2aveValue【公民館】&#10;有形固定資産減価償却率"/>
        <xdr:cNvSpPr txBox="1"/>
      </xdr:nvSpPr>
      <xdr:spPr>
        <a:xfrm>
          <a:off x="12246619"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797" name="n_3aveValue【公民館】&#10;有形固定資産減価償却率"/>
        <xdr:cNvSpPr txBox="1"/>
      </xdr:nvSpPr>
      <xdr:spPr>
        <a:xfrm>
          <a:off x="1150049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42563</xdr:rowOff>
    </xdr:from>
    <xdr:ext cx="405111" cy="259045"/>
    <xdr:sp macro="" textlink="">
      <xdr:nvSpPr>
        <xdr:cNvPr id="798" name="n_4aveValue【公民館】&#10;有形固定資産減価償却率"/>
        <xdr:cNvSpPr txBox="1"/>
      </xdr:nvSpPr>
      <xdr:spPr>
        <a:xfrm>
          <a:off x="1072579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110507</xdr:rowOff>
    </xdr:from>
    <xdr:ext cx="405111" cy="259045"/>
    <xdr:sp macro="" textlink="">
      <xdr:nvSpPr>
        <xdr:cNvPr id="799" name="n_1mainValue【公民館】&#10;有形固定資産減価償却率"/>
        <xdr:cNvSpPr txBox="1"/>
      </xdr:nvSpPr>
      <xdr:spPr>
        <a:xfrm>
          <a:off x="129800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81932</xdr:rowOff>
    </xdr:from>
    <xdr:ext cx="405111" cy="259045"/>
    <xdr:sp macro="" textlink="">
      <xdr:nvSpPr>
        <xdr:cNvPr id="800" name="n_2mainValue【公民館】&#10;有形固定資産減価償却率"/>
        <xdr:cNvSpPr txBox="1"/>
      </xdr:nvSpPr>
      <xdr:spPr>
        <a:xfrm>
          <a:off x="12246619"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53357</xdr:rowOff>
    </xdr:from>
    <xdr:ext cx="405111" cy="259045"/>
    <xdr:sp macro="" textlink="">
      <xdr:nvSpPr>
        <xdr:cNvPr id="801" name="n_3mainValue【公民館】&#10;有形固定資産減価償却率"/>
        <xdr:cNvSpPr txBox="1"/>
      </xdr:nvSpPr>
      <xdr:spPr>
        <a:xfrm>
          <a:off x="1150049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24782</xdr:rowOff>
    </xdr:from>
    <xdr:ext cx="405111" cy="259045"/>
    <xdr:sp macro="" textlink="">
      <xdr:nvSpPr>
        <xdr:cNvPr id="802" name="n_4mainValue【公民館】&#10;有形固定資産減価償却率"/>
        <xdr:cNvSpPr txBox="1"/>
      </xdr:nvSpPr>
      <xdr:spPr>
        <a:xfrm>
          <a:off x="10725794" y="183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828" name="直線コネクタ 827"/>
        <xdr:cNvCxnSpPr/>
      </xdr:nvCxnSpPr>
      <xdr:spPr>
        <a:xfrm flipV="1">
          <a:off x="188461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29" name="【公民館】&#10;一人当たり面積最小値テキスト"/>
        <xdr:cNvSpPr txBox="1"/>
      </xdr:nvSpPr>
      <xdr:spPr>
        <a:xfrm>
          <a:off x="188849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30" name="直線コネクタ 829"/>
        <xdr:cNvCxnSpPr/>
      </xdr:nvCxnSpPr>
      <xdr:spPr>
        <a:xfrm>
          <a:off x="18786475" y="187152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831" name="【公民館】&#10;一人当たり面積最大値テキスト"/>
        <xdr:cNvSpPr txBox="1"/>
      </xdr:nvSpPr>
      <xdr:spPr>
        <a:xfrm>
          <a:off x="188849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832" name="直線コネクタ 831"/>
        <xdr:cNvCxnSpPr/>
      </xdr:nvCxnSpPr>
      <xdr:spPr>
        <a:xfrm>
          <a:off x="18786475" y="1717058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833" name="【公民館】&#10;一人当たり面積平均値テキスト"/>
        <xdr:cNvSpPr txBox="1"/>
      </xdr:nvSpPr>
      <xdr:spPr>
        <a:xfrm>
          <a:off x="188849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34" name="フローチャート: 判断 833"/>
        <xdr:cNvSpPr/>
      </xdr:nvSpPr>
      <xdr:spPr>
        <a:xfrm>
          <a:off x="187960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35" name="フローチャート: 判断 834"/>
        <xdr:cNvSpPr/>
      </xdr:nvSpPr>
      <xdr:spPr>
        <a:xfrm>
          <a:off x="18100675" y="183362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6" name="フローチャート: 判断 835"/>
        <xdr:cNvSpPr/>
      </xdr:nvSpPr>
      <xdr:spPr>
        <a:xfrm>
          <a:off x="17325975"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7" name="フローチャート: 判断 836"/>
        <xdr:cNvSpPr/>
      </xdr:nvSpPr>
      <xdr:spPr>
        <a:xfrm>
          <a:off x="1657985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126637</xdr:rowOff>
    </xdr:from>
    <xdr:to>
      <xdr:col>98</xdr:col>
      <xdr:colOff>38100</xdr:colOff>
      <xdr:row>108</xdr:row>
      <xdr:rowOff>56787</xdr:rowOff>
    </xdr:to>
    <xdr:sp macro="" textlink="">
      <xdr:nvSpPr>
        <xdr:cNvPr id="838" name="フローチャート: 判断 837"/>
        <xdr:cNvSpPr/>
      </xdr:nvSpPr>
      <xdr:spPr>
        <a:xfrm>
          <a:off x="15833725" y="184717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18869</xdr:rowOff>
    </xdr:from>
    <xdr:to>
      <xdr:col>116</xdr:col>
      <xdr:colOff>114300</xdr:colOff>
      <xdr:row>107</xdr:row>
      <xdr:rowOff>120469</xdr:rowOff>
    </xdr:to>
    <xdr:sp macro="" textlink="">
      <xdr:nvSpPr>
        <xdr:cNvPr id="844" name="楕円 843"/>
        <xdr:cNvSpPr/>
      </xdr:nvSpPr>
      <xdr:spPr>
        <a:xfrm>
          <a:off x="187960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168746</xdr:rowOff>
    </xdr:from>
    <xdr:ext cx="469744" cy="259045"/>
    <xdr:sp macro="" textlink="">
      <xdr:nvSpPr>
        <xdr:cNvPr id="845" name="【公民館】&#10;一人当たり面積該当値テキスト"/>
        <xdr:cNvSpPr txBox="1"/>
      </xdr:nvSpPr>
      <xdr:spPr>
        <a:xfrm>
          <a:off x="18884900"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40095</xdr:rowOff>
    </xdr:from>
    <xdr:to>
      <xdr:col>112</xdr:col>
      <xdr:colOff>38100</xdr:colOff>
      <xdr:row>107</xdr:row>
      <xdr:rowOff>141695</xdr:rowOff>
    </xdr:to>
    <xdr:sp macro="" textlink="">
      <xdr:nvSpPr>
        <xdr:cNvPr id="846" name="楕円 845"/>
        <xdr:cNvSpPr/>
      </xdr:nvSpPr>
      <xdr:spPr>
        <a:xfrm>
          <a:off x="18100675" y="183852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69669</xdr:rowOff>
    </xdr:from>
    <xdr:to>
      <xdr:col>116</xdr:col>
      <xdr:colOff>63500</xdr:colOff>
      <xdr:row>107</xdr:row>
      <xdr:rowOff>90895</xdr:rowOff>
    </xdr:to>
    <xdr:cxnSp macro="">
      <xdr:nvCxnSpPr>
        <xdr:cNvPr id="847" name="直線コネクタ 846"/>
        <xdr:cNvCxnSpPr/>
      </xdr:nvCxnSpPr>
      <xdr:spPr>
        <a:xfrm flipV="1">
          <a:off x="18132425" y="18414819"/>
          <a:ext cx="714375"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48" name="楕円 847"/>
        <xdr:cNvSpPr/>
      </xdr:nvSpPr>
      <xdr:spPr>
        <a:xfrm>
          <a:off x="17325975"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90895</xdr:rowOff>
    </xdr:from>
    <xdr:to>
      <xdr:col>111</xdr:col>
      <xdr:colOff>177800</xdr:colOff>
      <xdr:row>107</xdr:row>
      <xdr:rowOff>97427</xdr:rowOff>
    </xdr:to>
    <xdr:cxnSp macro="">
      <xdr:nvCxnSpPr>
        <xdr:cNvPr id="849" name="直線コネクタ 848"/>
        <xdr:cNvCxnSpPr/>
      </xdr:nvCxnSpPr>
      <xdr:spPr>
        <a:xfrm flipV="1">
          <a:off x="17376775" y="18436045"/>
          <a:ext cx="7556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51526</xdr:rowOff>
    </xdr:from>
    <xdr:to>
      <xdr:col>102</xdr:col>
      <xdr:colOff>165100</xdr:colOff>
      <xdr:row>107</xdr:row>
      <xdr:rowOff>153126</xdr:rowOff>
    </xdr:to>
    <xdr:sp macro="" textlink="">
      <xdr:nvSpPr>
        <xdr:cNvPr id="850" name="楕円 849"/>
        <xdr:cNvSpPr/>
      </xdr:nvSpPr>
      <xdr:spPr>
        <a:xfrm>
          <a:off x="1657985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97427</xdr:rowOff>
    </xdr:from>
    <xdr:to>
      <xdr:col>107</xdr:col>
      <xdr:colOff>50800</xdr:colOff>
      <xdr:row>107</xdr:row>
      <xdr:rowOff>102326</xdr:rowOff>
    </xdr:to>
    <xdr:cxnSp macro="">
      <xdr:nvCxnSpPr>
        <xdr:cNvPr id="851" name="直線コネクタ 850"/>
        <xdr:cNvCxnSpPr/>
      </xdr:nvCxnSpPr>
      <xdr:spPr>
        <a:xfrm flipV="1">
          <a:off x="16630650" y="18442577"/>
          <a:ext cx="74612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56424</xdr:rowOff>
    </xdr:from>
    <xdr:to>
      <xdr:col>98</xdr:col>
      <xdr:colOff>38100</xdr:colOff>
      <xdr:row>107</xdr:row>
      <xdr:rowOff>158024</xdr:rowOff>
    </xdr:to>
    <xdr:sp macro="" textlink="">
      <xdr:nvSpPr>
        <xdr:cNvPr id="852" name="楕円 851"/>
        <xdr:cNvSpPr/>
      </xdr:nvSpPr>
      <xdr:spPr>
        <a:xfrm>
          <a:off x="15833725" y="184015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102326</xdr:rowOff>
    </xdr:from>
    <xdr:to>
      <xdr:col>102</xdr:col>
      <xdr:colOff>114300</xdr:colOff>
      <xdr:row>107</xdr:row>
      <xdr:rowOff>107224</xdr:rowOff>
    </xdr:to>
    <xdr:cxnSp macro="">
      <xdr:nvCxnSpPr>
        <xdr:cNvPr id="853" name="直線コネクタ 852"/>
        <xdr:cNvCxnSpPr/>
      </xdr:nvCxnSpPr>
      <xdr:spPr>
        <a:xfrm flipV="1">
          <a:off x="15865475" y="18447476"/>
          <a:ext cx="765175"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854" name="n_1aveValue【公民館】&#10;一人当たり面積"/>
        <xdr:cNvSpPr txBox="1"/>
      </xdr:nvSpPr>
      <xdr:spPr>
        <a:xfrm>
          <a:off x="1793247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55" name="n_2aveValue【公民館】&#10;一人当たり面積"/>
        <xdr:cNvSpPr txBox="1"/>
      </xdr:nvSpPr>
      <xdr:spPr>
        <a:xfrm>
          <a:off x="1717047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6" name="n_3aveValue【公民館】&#10;一人当たり面積"/>
        <xdr:cNvSpPr txBox="1"/>
      </xdr:nvSpPr>
      <xdr:spPr>
        <a:xfrm>
          <a:off x="16424352"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47914</xdr:rowOff>
    </xdr:from>
    <xdr:ext cx="469744" cy="259045"/>
    <xdr:sp macro="" textlink="">
      <xdr:nvSpPr>
        <xdr:cNvPr id="857" name="n_4aveValue【公民館】&#10;一人当たり面積"/>
        <xdr:cNvSpPr txBox="1"/>
      </xdr:nvSpPr>
      <xdr:spPr>
        <a:xfrm>
          <a:off x="15678227" y="1856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132822</xdr:rowOff>
    </xdr:from>
    <xdr:ext cx="469744" cy="259045"/>
    <xdr:sp macro="" textlink="">
      <xdr:nvSpPr>
        <xdr:cNvPr id="858" name="n_1mainValue【公民館】&#10;一人当たり面積"/>
        <xdr:cNvSpPr txBox="1"/>
      </xdr:nvSpPr>
      <xdr:spPr>
        <a:xfrm>
          <a:off x="1793247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859" name="n_2mainValue【公民館】&#10;一人当たり面積"/>
        <xdr:cNvSpPr txBox="1"/>
      </xdr:nvSpPr>
      <xdr:spPr>
        <a:xfrm>
          <a:off x="1717047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144253</xdr:rowOff>
    </xdr:from>
    <xdr:ext cx="469744" cy="259045"/>
    <xdr:sp macro="" textlink="">
      <xdr:nvSpPr>
        <xdr:cNvPr id="860" name="n_3mainValue【公民館】&#10;一人当たり面積"/>
        <xdr:cNvSpPr txBox="1"/>
      </xdr:nvSpPr>
      <xdr:spPr>
        <a:xfrm>
          <a:off x="16424352"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3101</xdr:rowOff>
    </xdr:from>
    <xdr:ext cx="469744" cy="259045"/>
    <xdr:sp macro="" textlink="">
      <xdr:nvSpPr>
        <xdr:cNvPr id="861" name="n_4mainValue【公民館】&#10;一人当たり面積"/>
        <xdr:cNvSpPr txBox="1"/>
      </xdr:nvSpPr>
      <xdr:spPr>
        <a:xfrm>
          <a:off x="15678227" y="1817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類似団体と比較して特に有形固定資産減価償却率が高くなっている施設は、保育所、学校施設、児童館、公民館であり、保育所、児童館については特に顕著である。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については、長寿命化改修を順次実施していき、老朽化対策に取り組んでいるが、保育所や児童館等のその他の施設については、公共施設総合管理計画及び令和６年度に策定した公共施設見直し方針に基づき、集約化や廃止等に向けて、今後の施設運営のあり方について検討を進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学校施設、公営住宅については、一人当たりの面積が類似団体の平均を大きく上回っており、維持管理にかかる経費の増加に留意していく必要がある。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18,068
17,931
1,332.45
18,320,387
17,606,916
706,114
9,641,547
28,151,829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xdr:cNvCxnSpPr/>
      </xdr:nvCxnSpPr>
      <xdr:spPr>
        <a:xfrm flipV="1">
          <a:off x="39490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39878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39878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3889375" y="58744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xdr:cNvSpPr txBox="1"/>
      </xdr:nvSpPr>
      <xdr:spPr>
        <a:xfrm>
          <a:off x="3987800" y="648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xdr:cNvSpPr/>
      </xdr:nvSpPr>
      <xdr:spPr>
        <a:xfrm>
          <a:off x="38989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xdr:cNvSpPr/>
      </xdr:nvSpPr>
      <xdr:spPr>
        <a:xfrm>
          <a:off x="3203575" y="64670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xdr:cNvSpPr/>
      </xdr:nvSpPr>
      <xdr:spPr>
        <a:xfrm>
          <a:off x="2428875"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xdr:cNvSpPr/>
      </xdr:nvSpPr>
      <xdr:spPr>
        <a:xfrm>
          <a:off x="168275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xdr:cNvSpPr/>
      </xdr:nvSpPr>
      <xdr:spPr>
        <a:xfrm>
          <a:off x="936625" y="63625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90714</xdr:rowOff>
    </xdr:from>
    <xdr:to>
      <xdr:col>24</xdr:col>
      <xdr:colOff>114300</xdr:colOff>
      <xdr:row>36</xdr:row>
      <xdr:rowOff>20864</xdr:rowOff>
    </xdr:to>
    <xdr:sp macro="" textlink="">
      <xdr:nvSpPr>
        <xdr:cNvPr id="74" name="楕円 73"/>
        <xdr:cNvSpPr/>
      </xdr:nvSpPr>
      <xdr:spPr>
        <a:xfrm>
          <a:off x="3898900" y="60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113591</xdr:rowOff>
    </xdr:from>
    <xdr:ext cx="405111" cy="259045"/>
    <xdr:sp macro="" textlink="">
      <xdr:nvSpPr>
        <xdr:cNvPr id="75" name="【図書館】&#10;有形固定資産減価償却率該当値テキスト"/>
        <xdr:cNvSpPr txBox="1"/>
      </xdr:nvSpPr>
      <xdr:spPr>
        <a:xfrm>
          <a:off x="3987800" y="59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118473</xdr:rowOff>
    </xdr:from>
    <xdr:to>
      <xdr:col>20</xdr:col>
      <xdr:colOff>38100</xdr:colOff>
      <xdr:row>37</xdr:row>
      <xdr:rowOff>48623</xdr:rowOff>
    </xdr:to>
    <xdr:sp macro="" textlink="">
      <xdr:nvSpPr>
        <xdr:cNvPr id="76" name="楕円 75"/>
        <xdr:cNvSpPr/>
      </xdr:nvSpPr>
      <xdr:spPr>
        <a:xfrm>
          <a:off x="3203575" y="629067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141514</xdr:rowOff>
    </xdr:from>
    <xdr:to>
      <xdr:col>24</xdr:col>
      <xdr:colOff>63500</xdr:colOff>
      <xdr:row>36</xdr:row>
      <xdr:rowOff>169273</xdr:rowOff>
    </xdr:to>
    <xdr:cxnSp macro="">
      <xdr:nvCxnSpPr>
        <xdr:cNvPr id="77" name="直線コネクタ 76"/>
        <xdr:cNvCxnSpPr/>
      </xdr:nvCxnSpPr>
      <xdr:spPr>
        <a:xfrm flipV="1">
          <a:off x="3235325" y="6142264"/>
          <a:ext cx="714375" cy="19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82550</xdr:rowOff>
    </xdr:from>
    <xdr:to>
      <xdr:col>15</xdr:col>
      <xdr:colOff>101600</xdr:colOff>
      <xdr:row>37</xdr:row>
      <xdr:rowOff>12700</xdr:rowOff>
    </xdr:to>
    <xdr:sp macro="" textlink="">
      <xdr:nvSpPr>
        <xdr:cNvPr id="78" name="楕円 77"/>
        <xdr:cNvSpPr/>
      </xdr:nvSpPr>
      <xdr:spPr>
        <a:xfrm>
          <a:off x="2428875"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133350</xdr:rowOff>
    </xdr:from>
    <xdr:to>
      <xdr:col>19</xdr:col>
      <xdr:colOff>177800</xdr:colOff>
      <xdr:row>36</xdr:row>
      <xdr:rowOff>169273</xdr:rowOff>
    </xdr:to>
    <xdr:cxnSp macro="">
      <xdr:nvCxnSpPr>
        <xdr:cNvPr id="79" name="直線コネクタ 78"/>
        <xdr:cNvCxnSpPr/>
      </xdr:nvCxnSpPr>
      <xdr:spPr>
        <a:xfrm>
          <a:off x="2479675" y="6305550"/>
          <a:ext cx="7556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46627</xdr:rowOff>
    </xdr:from>
    <xdr:to>
      <xdr:col>10</xdr:col>
      <xdr:colOff>165100</xdr:colOff>
      <xdr:row>36</xdr:row>
      <xdr:rowOff>148227</xdr:rowOff>
    </xdr:to>
    <xdr:sp macro="" textlink="">
      <xdr:nvSpPr>
        <xdr:cNvPr id="80" name="楕円 79"/>
        <xdr:cNvSpPr/>
      </xdr:nvSpPr>
      <xdr:spPr>
        <a:xfrm>
          <a:off x="168275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97427</xdr:rowOff>
    </xdr:from>
    <xdr:to>
      <xdr:col>15</xdr:col>
      <xdr:colOff>50800</xdr:colOff>
      <xdr:row>36</xdr:row>
      <xdr:rowOff>133350</xdr:rowOff>
    </xdr:to>
    <xdr:cxnSp macro="">
      <xdr:nvCxnSpPr>
        <xdr:cNvPr id="81" name="直線コネクタ 80"/>
        <xdr:cNvCxnSpPr/>
      </xdr:nvCxnSpPr>
      <xdr:spPr>
        <a:xfrm>
          <a:off x="1733550" y="6269627"/>
          <a:ext cx="7461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10704</xdr:rowOff>
    </xdr:from>
    <xdr:to>
      <xdr:col>6</xdr:col>
      <xdr:colOff>38100</xdr:colOff>
      <xdr:row>36</xdr:row>
      <xdr:rowOff>112304</xdr:rowOff>
    </xdr:to>
    <xdr:sp macro="" textlink="">
      <xdr:nvSpPr>
        <xdr:cNvPr id="82" name="楕円 81"/>
        <xdr:cNvSpPr/>
      </xdr:nvSpPr>
      <xdr:spPr>
        <a:xfrm>
          <a:off x="936625" y="61829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61504</xdr:rowOff>
    </xdr:from>
    <xdr:to>
      <xdr:col>10</xdr:col>
      <xdr:colOff>114300</xdr:colOff>
      <xdr:row>36</xdr:row>
      <xdr:rowOff>97427</xdr:rowOff>
    </xdr:to>
    <xdr:cxnSp macro="">
      <xdr:nvCxnSpPr>
        <xdr:cNvPr id="83" name="直線コネクタ 82"/>
        <xdr:cNvCxnSpPr/>
      </xdr:nvCxnSpPr>
      <xdr:spPr>
        <a:xfrm>
          <a:off x="968375" y="6233704"/>
          <a:ext cx="7651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44649</xdr:rowOff>
    </xdr:from>
    <xdr:ext cx="405111" cy="259045"/>
    <xdr:sp macro="" textlink="">
      <xdr:nvSpPr>
        <xdr:cNvPr id="84" name="n_1aveValue【図書館】&#10;有形固定資産減価償却率"/>
        <xdr:cNvSpPr txBox="1"/>
      </xdr:nvSpPr>
      <xdr:spPr>
        <a:xfrm>
          <a:off x="306769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5" name="n_2aveValue【図書館】&#10;有形固定資産減価償却率"/>
        <xdr:cNvSpPr txBox="1"/>
      </xdr:nvSpPr>
      <xdr:spPr>
        <a:xfrm>
          <a:off x="230569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34851</xdr:rowOff>
    </xdr:from>
    <xdr:ext cx="405111" cy="259045"/>
    <xdr:sp macro="" textlink="">
      <xdr:nvSpPr>
        <xdr:cNvPr id="86" name="n_3aveValue【図書館】&#10;有形固定資産減価償却率"/>
        <xdr:cNvSpPr txBox="1"/>
      </xdr:nvSpPr>
      <xdr:spPr>
        <a:xfrm>
          <a:off x="1559569"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xdr:cNvSpPr txBox="1"/>
      </xdr:nvSpPr>
      <xdr:spPr>
        <a:xfrm>
          <a:off x="8134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65150</xdr:rowOff>
    </xdr:from>
    <xdr:ext cx="405111" cy="259045"/>
    <xdr:sp macro="" textlink="">
      <xdr:nvSpPr>
        <xdr:cNvPr id="88" name="n_1mainValue【図書館】&#10;有形固定資産減価償却率"/>
        <xdr:cNvSpPr txBox="1"/>
      </xdr:nvSpPr>
      <xdr:spPr>
        <a:xfrm>
          <a:off x="306769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9" name="n_2mainValue【図書館】&#10;有形固定資産減価償却率"/>
        <xdr:cNvSpPr txBox="1"/>
      </xdr:nvSpPr>
      <xdr:spPr>
        <a:xfrm>
          <a:off x="230569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164754</xdr:rowOff>
    </xdr:from>
    <xdr:ext cx="405111" cy="259045"/>
    <xdr:sp macro="" textlink="">
      <xdr:nvSpPr>
        <xdr:cNvPr id="90" name="n_3mainValue【図書館】&#10;有形固定資産減価償却率"/>
        <xdr:cNvSpPr txBox="1"/>
      </xdr:nvSpPr>
      <xdr:spPr>
        <a:xfrm>
          <a:off x="1559569"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128831</xdr:rowOff>
    </xdr:from>
    <xdr:ext cx="405111" cy="259045"/>
    <xdr:sp macro="" textlink="">
      <xdr:nvSpPr>
        <xdr:cNvPr id="91" name="n_4mainValue【図書館】&#10;有形固定資産減価償却率"/>
        <xdr:cNvSpPr txBox="1"/>
      </xdr:nvSpPr>
      <xdr:spPr>
        <a:xfrm>
          <a:off x="8134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2224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2224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2224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xdr:cNvCxnSpPr/>
      </xdr:nvCxnSpPr>
      <xdr:spPr>
        <a:xfrm flipV="1">
          <a:off x="8905240"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xdr:cNvSpPr txBox="1"/>
      </xdr:nvSpPr>
      <xdr:spPr>
        <a:xfrm>
          <a:off x="8943975"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xdr:cNvCxnSpPr/>
      </xdr:nvCxnSpPr>
      <xdr:spPr>
        <a:xfrm>
          <a:off x="8845550" y="71033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xdr:cNvSpPr txBox="1"/>
      </xdr:nvSpPr>
      <xdr:spPr>
        <a:xfrm>
          <a:off x="8943975"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xdr:cNvCxnSpPr/>
      </xdr:nvCxnSpPr>
      <xdr:spPr>
        <a:xfrm>
          <a:off x="8845550" y="60518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70121</xdr:rowOff>
    </xdr:from>
    <xdr:ext cx="469744" cy="259045"/>
    <xdr:sp macro="" textlink="">
      <xdr:nvSpPr>
        <xdr:cNvPr id="118" name="【図書館】&#10;一人当たり面積平均値テキスト"/>
        <xdr:cNvSpPr txBox="1"/>
      </xdr:nvSpPr>
      <xdr:spPr>
        <a:xfrm>
          <a:off x="8943975" y="675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xdr:cNvSpPr/>
      </xdr:nvSpPr>
      <xdr:spPr>
        <a:xfrm>
          <a:off x="8883650" y="67782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xdr:cNvSpPr/>
      </xdr:nvSpPr>
      <xdr:spPr>
        <a:xfrm>
          <a:off x="815975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xdr:cNvSpPr/>
      </xdr:nvSpPr>
      <xdr:spPr>
        <a:xfrm>
          <a:off x="7413625" y="67736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xdr:cNvSpPr/>
      </xdr:nvSpPr>
      <xdr:spPr>
        <a:xfrm>
          <a:off x="6638925"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3" name="フローチャート: 判断 122"/>
        <xdr:cNvSpPr/>
      </xdr:nvSpPr>
      <xdr:spPr>
        <a:xfrm>
          <a:off x="58928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9" name="楕円 128"/>
        <xdr:cNvSpPr/>
      </xdr:nvSpPr>
      <xdr:spPr>
        <a:xfrm>
          <a:off x="8883650" y="66319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139717</xdr:rowOff>
    </xdr:from>
    <xdr:ext cx="469744" cy="259045"/>
    <xdr:sp macro="" textlink="">
      <xdr:nvSpPr>
        <xdr:cNvPr id="130" name="【図書館】&#10;一人当たり面積該当値テキスト"/>
        <xdr:cNvSpPr txBox="1"/>
      </xdr:nvSpPr>
      <xdr:spPr>
        <a:xfrm>
          <a:off x="8943975"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130556</xdr:rowOff>
    </xdr:from>
    <xdr:to>
      <xdr:col>50</xdr:col>
      <xdr:colOff>165100</xdr:colOff>
      <xdr:row>39</xdr:row>
      <xdr:rowOff>60706</xdr:rowOff>
    </xdr:to>
    <xdr:sp macro="" textlink="">
      <xdr:nvSpPr>
        <xdr:cNvPr id="131" name="楕円 130"/>
        <xdr:cNvSpPr/>
      </xdr:nvSpPr>
      <xdr:spPr>
        <a:xfrm>
          <a:off x="815975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39</xdr:row>
      <xdr:rowOff>9906</xdr:rowOff>
    </xdr:to>
    <xdr:cxnSp macro="">
      <xdr:nvCxnSpPr>
        <xdr:cNvPr id="132" name="直線コネクタ 131"/>
        <xdr:cNvCxnSpPr/>
      </xdr:nvCxnSpPr>
      <xdr:spPr>
        <a:xfrm flipV="1">
          <a:off x="8210550" y="6682740"/>
          <a:ext cx="69532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3" name="楕円 132"/>
        <xdr:cNvSpPr/>
      </xdr:nvSpPr>
      <xdr:spPr>
        <a:xfrm>
          <a:off x="7413625" y="6654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xdr:rowOff>
    </xdr:from>
    <xdr:to>
      <xdr:col>50</xdr:col>
      <xdr:colOff>114300</xdr:colOff>
      <xdr:row>39</xdr:row>
      <xdr:rowOff>19050</xdr:rowOff>
    </xdr:to>
    <xdr:cxnSp macro="">
      <xdr:nvCxnSpPr>
        <xdr:cNvPr id="134" name="直線コネクタ 133"/>
        <xdr:cNvCxnSpPr/>
      </xdr:nvCxnSpPr>
      <xdr:spPr>
        <a:xfrm flipV="1">
          <a:off x="7445375" y="6696456"/>
          <a:ext cx="7651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148844</xdr:rowOff>
    </xdr:from>
    <xdr:to>
      <xdr:col>41</xdr:col>
      <xdr:colOff>101600</xdr:colOff>
      <xdr:row>39</xdr:row>
      <xdr:rowOff>78994</xdr:rowOff>
    </xdr:to>
    <xdr:sp macro="" textlink="">
      <xdr:nvSpPr>
        <xdr:cNvPr id="135" name="楕円 134"/>
        <xdr:cNvSpPr/>
      </xdr:nvSpPr>
      <xdr:spPr>
        <a:xfrm>
          <a:off x="6638925"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28194</xdr:rowOff>
    </xdr:to>
    <xdr:cxnSp macro="">
      <xdr:nvCxnSpPr>
        <xdr:cNvPr id="136" name="直線コネクタ 135"/>
        <xdr:cNvCxnSpPr/>
      </xdr:nvCxnSpPr>
      <xdr:spPr>
        <a:xfrm flipV="1">
          <a:off x="6689725" y="6705600"/>
          <a:ext cx="7556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37" name="楕円 136"/>
        <xdr:cNvSpPr/>
      </xdr:nvSpPr>
      <xdr:spPr>
        <a:xfrm>
          <a:off x="58928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28194</xdr:rowOff>
    </xdr:from>
    <xdr:to>
      <xdr:col>41</xdr:col>
      <xdr:colOff>50800</xdr:colOff>
      <xdr:row>39</xdr:row>
      <xdr:rowOff>37338</xdr:rowOff>
    </xdr:to>
    <xdr:cxnSp macro="">
      <xdr:nvCxnSpPr>
        <xdr:cNvPr id="138" name="直線コネクタ 137"/>
        <xdr:cNvCxnSpPr/>
      </xdr:nvCxnSpPr>
      <xdr:spPr>
        <a:xfrm flipV="1">
          <a:off x="5943600" y="6714744"/>
          <a:ext cx="74612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3827</xdr:rowOff>
    </xdr:from>
    <xdr:ext cx="469744" cy="259045"/>
    <xdr:sp macro="" textlink="">
      <xdr:nvSpPr>
        <xdr:cNvPr id="139" name="n_1aveValue【図書館】&#10;一人当たり面積"/>
        <xdr:cNvSpPr txBox="1"/>
      </xdr:nvSpPr>
      <xdr:spPr>
        <a:xfrm>
          <a:off x="7991552"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0" name="n_2aveValue【図書館】&#10;一人当たり面積"/>
        <xdr:cNvSpPr txBox="1"/>
      </xdr:nvSpPr>
      <xdr:spPr>
        <a:xfrm>
          <a:off x="72581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170705</xdr:rowOff>
    </xdr:from>
    <xdr:ext cx="469744" cy="259045"/>
    <xdr:sp macro="" textlink="">
      <xdr:nvSpPr>
        <xdr:cNvPr id="141" name="n_3aveValue【図書館】&#10;一人当たり面積"/>
        <xdr:cNvSpPr txBox="1"/>
      </xdr:nvSpPr>
      <xdr:spPr>
        <a:xfrm>
          <a:off x="6483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2" name="n_4aveValue【図書館】&#10;一人当たり面積"/>
        <xdr:cNvSpPr txBox="1"/>
      </xdr:nvSpPr>
      <xdr:spPr>
        <a:xfrm>
          <a:off x="5737302"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77233</xdr:rowOff>
    </xdr:from>
    <xdr:ext cx="469744" cy="259045"/>
    <xdr:sp macro="" textlink="">
      <xdr:nvSpPr>
        <xdr:cNvPr id="143" name="n_1mainValue【図書館】&#10;一人当たり面積"/>
        <xdr:cNvSpPr txBox="1"/>
      </xdr:nvSpPr>
      <xdr:spPr>
        <a:xfrm>
          <a:off x="7991552"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mainValue【図書館】&#10;一人当たり面積"/>
        <xdr:cNvSpPr txBox="1"/>
      </xdr:nvSpPr>
      <xdr:spPr>
        <a:xfrm>
          <a:off x="72581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95521</xdr:rowOff>
    </xdr:from>
    <xdr:ext cx="469744" cy="259045"/>
    <xdr:sp macro="" textlink="">
      <xdr:nvSpPr>
        <xdr:cNvPr id="145" name="n_3mainValue【図書館】&#10;一人当たり面積"/>
        <xdr:cNvSpPr txBox="1"/>
      </xdr:nvSpPr>
      <xdr:spPr>
        <a:xfrm>
          <a:off x="6483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6" name="n_4mainValue【図書館】&#10;一人当たり面積"/>
        <xdr:cNvSpPr txBox="1"/>
      </xdr:nvSpPr>
      <xdr:spPr>
        <a:xfrm>
          <a:off x="5737302"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xdr:cNvCxnSpPr/>
      </xdr:nvCxnSpPr>
      <xdr:spPr>
        <a:xfrm flipV="1">
          <a:off x="39490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39878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388937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xdr:cNvSpPr txBox="1"/>
      </xdr:nvSpPr>
      <xdr:spPr>
        <a:xfrm>
          <a:off x="39878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xdr:cNvCxnSpPr/>
      </xdr:nvCxnSpPr>
      <xdr:spPr>
        <a:xfrm>
          <a:off x="3889375" y="95211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xdr:cNvSpPr txBox="1"/>
      </xdr:nvSpPr>
      <xdr:spPr>
        <a:xfrm>
          <a:off x="39878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xdr:cNvSpPr/>
      </xdr:nvSpPr>
      <xdr:spPr>
        <a:xfrm>
          <a:off x="38989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xdr:cNvSpPr/>
      </xdr:nvSpPr>
      <xdr:spPr>
        <a:xfrm>
          <a:off x="3203575" y="103600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xdr:cNvSpPr/>
      </xdr:nvSpPr>
      <xdr:spPr>
        <a:xfrm>
          <a:off x="2428875"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xdr:cNvSpPr/>
      </xdr:nvSpPr>
      <xdr:spPr>
        <a:xfrm>
          <a:off x="168275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xdr:cNvSpPr/>
      </xdr:nvSpPr>
      <xdr:spPr>
        <a:xfrm>
          <a:off x="936625" y="103085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21590</xdr:rowOff>
    </xdr:from>
    <xdr:to>
      <xdr:col>24</xdr:col>
      <xdr:colOff>114300</xdr:colOff>
      <xdr:row>62</xdr:row>
      <xdr:rowOff>123190</xdr:rowOff>
    </xdr:to>
    <xdr:sp macro="" textlink="">
      <xdr:nvSpPr>
        <xdr:cNvPr id="187" name="楕円 186"/>
        <xdr:cNvSpPr/>
      </xdr:nvSpPr>
      <xdr:spPr>
        <a:xfrm>
          <a:off x="38989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xdr:rowOff>
    </xdr:from>
    <xdr:ext cx="405111" cy="259045"/>
    <xdr:sp macro="" textlink="">
      <xdr:nvSpPr>
        <xdr:cNvPr id="188" name="【体育館・プール】&#10;有形固定資産減価償却率該当値テキスト"/>
        <xdr:cNvSpPr txBox="1"/>
      </xdr:nvSpPr>
      <xdr:spPr>
        <a:xfrm>
          <a:off x="39878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4445</xdr:rowOff>
    </xdr:from>
    <xdr:to>
      <xdr:col>20</xdr:col>
      <xdr:colOff>38100</xdr:colOff>
      <xdr:row>62</xdr:row>
      <xdr:rowOff>106045</xdr:rowOff>
    </xdr:to>
    <xdr:sp macro="" textlink="">
      <xdr:nvSpPr>
        <xdr:cNvPr id="189" name="楕円 188"/>
        <xdr:cNvSpPr/>
      </xdr:nvSpPr>
      <xdr:spPr>
        <a:xfrm>
          <a:off x="3203575" y="106343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55245</xdr:rowOff>
    </xdr:from>
    <xdr:to>
      <xdr:col>24</xdr:col>
      <xdr:colOff>63500</xdr:colOff>
      <xdr:row>62</xdr:row>
      <xdr:rowOff>72390</xdr:rowOff>
    </xdr:to>
    <xdr:cxnSp macro="">
      <xdr:nvCxnSpPr>
        <xdr:cNvPr id="190" name="直線コネクタ 189"/>
        <xdr:cNvCxnSpPr/>
      </xdr:nvCxnSpPr>
      <xdr:spPr>
        <a:xfrm>
          <a:off x="3235325" y="10685145"/>
          <a:ext cx="7143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147320</xdr:rowOff>
    </xdr:from>
    <xdr:to>
      <xdr:col>15</xdr:col>
      <xdr:colOff>101600</xdr:colOff>
      <xdr:row>62</xdr:row>
      <xdr:rowOff>77470</xdr:rowOff>
    </xdr:to>
    <xdr:sp macro="" textlink="">
      <xdr:nvSpPr>
        <xdr:cNvPr id="191" name="楕円 190"/>
        <xdr:cNvSpPr/>
      </xdr:nvSpPr>
      <xdr:spPr>
        <a:xfrm>
          <a:off x="2428875"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26670</xdr:rowOff>
    </xdr:from>
    <xdr:to>
      <xdr:col>19</xdr:col>
      <xdr:colOff>177800</xdr:colOff>
      <xdr:row>62</xdr:row>
      <xdr:rowOff>55245</xdr:rowOff>
    </xdr:to>
    <xdr:cxnSp macro="">
      <xdr:nvCxnSpPr>
        <xdr:cNvPr id="192" name="直線コネクタ 191"/>
        <xdr:cNvCxnSpPr/>
      </xdr:nvCxnSpPr>
      <xdr:spPr>
        <a:xfrm>
          <a:off x="2479675" y="10656570"/>
          <a:ext cx="7556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116840</xdr:rowOff>
    </xdr:from>
    <xdr:to>
      <xdr:col>10</xdr:col>
      <xdr:colOff>165100</xdr:colOff>
      <xdr:row>62</xdr:row>
      <xdr:rowOff>46990</xdr:rowOff>
    </xdr:to>
    <xdr:sp macro="" textlink="">
      <xdr:nvSpPr>
        <xdr:cNvPr id="193" name="楕円 192"/>
        <xdr:cNvSpPr/>
      </xdr:nvSpPr>
      <xdr:spPr>
        <a:xfrm>
          <a:off x="168275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167640</xdr:rowOff>
    </xdr:from>
    <xdr:to>
      <xdr:col>15</xdr:col>
      <xdr:colOff>50800</xdr:colOff>
      <xdr:row>62</xdr:row>
      <xdr:rowOff>26670</xdr:rowOff>
    </xdr:to>
    <xdr:cxnSp macro="">
      <xdr:nvCxnSpPr>
        <xdr:cNvPr id="194" name="直線コネクタ 193"/>
        <xdr:cNvCxnSpPr/>
      </xdr:nvCxnSpPr>
      <xdr:spPr>
        <a:xfrm>
          <a:off x="1733550" y="10626090"/>
          <a:ext cx="74612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5" name="楕円 194"/>
        <xdr:cNvSpPr/>
      </xdr:nvSpPr>
      <xdr:spPr>
        <a:xfrm>
          <a:off x="936625" y="105448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61</xdr:row>
      <xdr:rowOff>167640</xdr:rowOff>
    </xdr:to>
    <xdr:cxnSp macro="">
      <xdr:nvCxnSpPr>
        <xdr:cNvPr id="196" name="直線コネクタ 195"/>
        <xdr:cNvCxnSpPr/>
      </xdr:nvCxnSpPr>
      <xdr:spPr>
        <a:xfrm>
          <a:off x="968375" y="10595610"/>
          <a:ext cx="7651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xdr:cNvSpPr txBox="1"/>
      </xdr:nvSpPr>
      <xdr:spPr>
        <a:xfrm>
          <a:off x="306769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xdr:cNvSpPr txBox="1"/>
      </xdr:nvSpPr>
      <xdr:spPr>
        <a:xfrm>
          <a:off x="230569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xdr:cNvSpPr txBox="1"/>
      </xdr:nvSpPr>
      <xdr:spPr>
        <a:xfrm>
          <a:off x="1559569"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xdr:cNvSpPr txBox="1"/>
      </xdr:nvSpPr>
      <xdr:spPr>
        <a:xfrm>
          <a:off x="8134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97172</xdr:rowOff>
    </xdr:from>
    <xdr:ext cx="405111" cy="259045"/>
    <xdr:sp macro="" textlink="">
      <xdr:nvSpPr>
        <xdr:cNvPr id="201" name="n_1mainValue【体育館・プール】&#10;有形固定資産減価償却率"/>
        <xdr:cNvSpPr txBox="1"/>
      </xdr:nvSpPr>
      <xdr:spPr>
        <a:xfrm>
          <a:off x="306769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68597</xdr:rowOff>
    </xdr:from>
    <xdr:ext cx="405111" cy="259045"/>
    <xdr:sp macro="" textlink="">
      <xdr:nvSpPr>
        <xdr:cNvPr id="202" name="n_2mainValue【体育館・プール】&#10;有形固定資産減価償却率"/>
        <xdr:cNvSpPr txBox="1"/>
      </xdr:nvSpPr>
      <xdr:spPr>
        <a:xfrm>
          <a:off x="230569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38117</xdr:rowOff>
    </xdr:from>
    <xdr:ext cx="405111" cy="259045"/>
    <xdr:sp macro="" textlink="">
      <xdr:nvSpPr>
        <xdr:cNvPr id="203" name="n_3mainValue【体育館・プール】&#10;有形固定資産減価償却率"/>
        <xdr:cNvSpPr txBox="1"/>
      </xdr:nvSpPr>
      <xdr:spPr>
        <a:xfrm>
          <a:off x="1559569"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4" name="n_4mainValue【体育館・プール】&#10;有形固定資産減価償却率"/>
        <xdr:cNvSpPr txBox="1"/>
      </xdr:nvSpPr>
      <xdr:spPr>
        <a:xfrm>
          <a:off x="8134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52224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xdr:cNvCxnSpPr/>
      </xdr:nvCxnSpPr>
      <xdr:spPr>
        <a:xfrm flipV="1">
          <a:off x="8905240"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xdr:cNvSpPr txBox="1"/>
      </xdr:nvSpPr>
      <xdr:spPr>
        <a:xfrm>
          <a:off x="8943975"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xdr:cNvCxnSpPr/>
      </xdr:nvCxnSpPr>
      <xdr:spPr>
        <a:xfrm>
          <a:off x="8845550" y="110805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xdr:cNvSpPr txBox="1"/>
      </xdr:nvSpPr>
      <xdr:spPr>
        <a:xfrm>
          <a:off x="8943975"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xdr:cNvCxnSpPr/>
      </xdr:nvCxnSpPr>
      <xdr:spPr>
        <a:xfrm>
          <a:off x="8845550" y="94673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235" name="【体育館・プール】&#10;一人当たり面積平均値テキスト"/>
        <xdr:cNvSpPr txBox="1"/>
      </xdr:nvSpPr>
      <xdr:spPr>
        <a:xfrm>
          <a:off x="8943975"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xdr:cNvSpPr/>
      </xdr:nvSpPr>
      <xdr:spPr>
        <a:xfrm>
          <a:off x="8883650" y="106357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xdr:cNvSpPr/>
      </xdr:nvSpPr>
      <xdr:spPr>
        <a:xfrm>
          <a:off x="815975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xdr:cNvSpPr/>
      </xdr:nvSpPr>
      <xdr:spPr>
        <a:xfrm>
          <a:off x="7413625" y="106357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xdr:cNvSpPr/>
      </xdr:nvSpPr>
      <xdr:spPr>
        <a:xfrm>
          <a:off x="6638925"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70576</xdr:rowOff>
    </xdr:from>
    <xdr:to>
      <xdr:col>36</xdr:col>
      <xdr:colOff>165100</xdr:colOff>
      <xdr:row>64</xdr:row>
      <xdr:rowOff>726</xdr:rowOff>
    </xdr:to>
    <xdr:sp macro="" textlink="">
      <xdr:nvSpPr>
        <xdr:cNvPr id="240" name="フローチャート: 判断 239"/>
        <xdr:cNvSpPr/>
      </xdr:nvSpPr>
      <xdr:spPr>
        <a:xfrm>
          <a:off x="5892800" y="1087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137523</xdr:rowOff>
    </xdr:from>
    <xdr:to>
      <xdr:col>55</xdr:col>
      <xdr:colOff>50800</xdr:colOff>
      <xdr:row>59</xdr:row>
      <xdr:rowOff>67673</xdr:rowOff>
    </xdr:to>
    <xdr:sp macro="" textlink="">
      <xdr:nvSpPr>
        <xdr:cNvPr id="246" name="楕円 245"/>
        <xdr:cNvSpPr/>
      </xdr:nvSpPr>
      <xdr:spPr>
        <a:xfrm>
          <a:off x="8883650" y="100816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160400</xdr:rowOff>
    </xdr:from>
    <xdr:ext cx="469744" cy="259045"/>
    <xdr:sp macro="" textlink="">
      <xdr:nvSpPr>
        <xdr:cNvPr id="247" name="【体育館・プール】&#10;一人当たり面積該当値テキスト"/>
        <xdr:cNvSpPr txBox="1"/>
      </xdr:nvSpPr>
      <xdr:spPr>
        <a:xfrm>
          <a:off x="8943975" y="99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160383</xdr:rowOff>
    </xdr:from>
    <xdr:to>
      <xdr:col>50</xdr:col>
      <xdr:colOff>165100</xdr:colOff>
      <xdr:row>59</xdr:row>
      <xdr:rowOff>90533</xdr:rowOff>
    </xdr:to>
    <xdr:sp macro="" textlink="">
      <xdr:nvSpPr>
        <xdr:cNvPr id="248" name="楕円 247"/>
        <xdr:cNvSpPr/>
      </xdr:nvSpPr>
      <xdr:spPr>
        <a:xfrm>
          <a:off x="8159750" y="101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16873</xdr:rowOff>
    </xdr:from>
    <xdr:to>
      <xdr:col>55</xdr:col>
      <xdr:colOff>0</xdr:colOff>
      <xdr:row>59</xdr:row>
      <xdr:rowOff>39733</xdr:rowOff>
    </xdr:to>
    <xdr:cxnSp macro="">
      <xdr:nvCxnSpPr>
        <xdr:cNvPr id="249" name="直線コネクタ 248"/>
        <xdr:cNvCxnSpPr/>
      </xdr:nvCxnSpPr>
      <xdr:spPr>
        <a:xfrm flipV="1">
          <a:off x="8210550" y="10132423"/>
          <a:ext cx="6953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10704</xdr:rowOff>
    </xdr:from>
    <xdr:to>
      <xdr:col>46</xdr:col>
      <xdr:colOff>38100</xdr:colOff>
      <xdr:row>59</xdr:row>
      <xdr:rowOff>112304</xdr:rowOff>
    </xdr:to>
    <xdr:sp macro="" textlink="">
      <xdr:nvSpPr>
        <xdr:cNvPr id="250" name="楕円 249"/>
        <xdr:cNvSpPr/>
      </xdr:nvSpPr>
      <xdr:spPr>
        <a:xfrm>
          <a:off x="7413625" y="101262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39733</xdr:rowOff>
    </xdr:from>
    <xdr:to>
      <xdr:col>50</xdr:col>
      <xdr:colOff>114300</xdr:colOff>
      <xdr:row>59</xdr:row>
      <xdr:rowOff>61504</xdr:rowOff>
    </xdr:to>
    <xdr:cxnSp macro="">
      <xdr:nvCxnSpPr>
        <xdr:cNvPr id="251" name="直線コネクタ 250"/>
        <xdr:cNvCxnSpPr/>
      </xdr:nvCxnSpPr>
      <xdr:spPr>
        <a:xfrm flipV="1">
          <a:off x="7445375" y="10155283"/>
          <a:ext cx="765175"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30299</xdr:rowOff>
    </xdr:from>
    <xdr:to>
      <xdr:col>41</xdr:col>
      <xdr:colOff>101600</xdr:colOff>
      <xdr:row>59</xdr:row>
      <xdr:rowOff>131899</xdr:rowOff>
    </xdr:to>
    <xdr:sp macro="" textlink="">
      <xdr:nvSpPr>
        <xdr:cNvPr id="252" name="楕円 251"/>
        <xdr:cNvSpPr/>
      </xdr:nvSpPr>
      <xdr:spPr>
        <a:xfrm>
          <a:off x="6638925" y="1014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61504</xdr:rowOff>
    </xdr:from>
    <xdr:to>
      <xdr:col>45</xdr:col>
      <xdr:colOff>177800</xdr:colOff>
      <xdr:row>59</xdr:row>
      <xdr:rowOff>81099</xdr:rowOff>
    </xdr:to>
    <xdr:cxnSp macro="">
      <xdr:nvCxnSpPr>
        <xdr:cNvPr id="253" name="直線コネクタ 252"/>
        <xdr:cNvCxnSpPr/>
      </xdr:nvCxnSpPr>
      <xdr:spPr>
        <a:xfrm flipV="1">
          <a:off x="6689725" y="10177054"/>
          <a:ext cx="75565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45538</xdr:rowOff>
    </xdr:from>
    <xdr:to>
      <xdr:col>36</xdr:col>
      <xdr:colOff>165100</xdr:colOff>
      <xdr:row>59</xdr:row>
      <xdr:rowOff>147138</xdr:rowOff>
    </xdr:to>
    <xdr:sp macro="" textlink="">
      <xdr:nvSpPr>
        <xdr:cNvPr id="254" name="楕円 253"/>
        <xdr:cNvSpPr/>
      </xdr:nvSpPr>
      <xdr:spPr>
        <a:xfrm>
          <a:off x="58928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81099</xdr:rowOff>
    </xdr:from>
    <xdr:to>
      <xdr:col>41</xdr:col>
      <xdr:colOff>50800</xdr:colOff>
      <xdr:row>59</xdr:row>
      <xdr:rowOff>96338</xdr:rowOff>
    </xdr:to>
    <xdr:cxnSp macro="">
      <xdr:nvCxnSpPr>
        <xdr:cNvPr id="255" name="直線コネクタ 254"/>
        <xdr:cNvCxnSpPr/>
      </xdr:nvCxnSpPr>
      <xdr:spPr>
        <a:xfrm flipV="1">
          <a:off x="5943600" y="10196649"/>
          <a:ext cx="746125"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256" name="n_1aveValue【体育館・プール】&#10;一人当たり面積"/>
        <xdr:cNvSpPr txBox="1"/>
      </xdr:nvSpPr>
      <xdr:spPr>
        <a:xfrm>
          <a:off x="7991552"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257" name="n_2aveValue【体育館・プール】&#10;一人当たり面積"/>
        <xdr:cNvSpPr txBox="1"/>
      </xdr:nvSpPr>
      <xdr:spPr>
        <a:xfrm>
          <a:off x="72581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82204</xdr:rowOff>
    </xdr:from>
    <xdr:ext cx="469744" cy="259045"/>
    <xdr:sp macro="" textlink="">
      <xdr:nvSpPr>
        <xdr:cNvPr id="258" name="n_3aveValue【体育館・プール】&#10;一人当たり面積"/>
        <xdr:cNvSpPr txBox="1"/>
      </xdr:nvSpPr>
      <xdr:spPr>
        <a:xfrm>
          <a:off x="6483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163303</xdr:rowOff>
    </xdr:from>
    <xdr:ext cx="469744" cy="259045"/>
    <xdr:sp macro="" textlink="">
      <xdr:nvSpPr>
        <xdr:cNvPr id="259" name="n_4aveValue【体育館・プール】&#10;一人当たり面積"/>
        <xdr:cNvSpPr txBox="1"/>
      </xdr:nvSpPr>
      <xdr:spPr>
        <a:xfrm>
          <a:off x="5737302" y="1096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107060</xdr:rowOff>
    </xdr:from>
    <xdr:ext cx="469744" cy="259045"/>
    <xdr:sp macro="" textlink="">
      <xdr:nvSpPr>
        <xdr:cNvPr id="260" name="n_1mainValue【体育館・プール】&#10;一人当たり面積"/>
        <xdr:cNvSpPr txBox="1"/>
      </xdr:nvSpPr>
      <xdr:spPr>
        <a:xfrm>
          <a:off x="7991552" y="98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128831</xdr:rowOff>
    </xdr:from>
    <xdr:ext cx="469744" cy="259045"/>
    <xdr:sp macro="" textlink="">
      <xdr:nvSpPr>
        <xdr:cNvPr id="261" name="n_2mainValue【体育館・プール】&#10;一人当たり面積"/>
        <xdr:cNvSpPr txBox="1"/>
      </xdr:nvSpPr>
      <xdr:spPr>
        <a:xfrm>
          <a:off x="7258127" y="990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148426</xdr:rowOff>
    </xdr:from>
    <xdr:ext cx="469744" cy="259045"/>
    <xdr:sp macro="" textlink="">
      <xdr:nvSpPr>
        <xdr:cNvPr id="262" name="n_3mainValue【体育館・プール】&#10;一人当たり面積"/>
        <xdr:cNvSpPr txBox="1"/>
      </xdr:nvSpPr>
      <xdr:spPr>
        <a:xfrm>
          <a:off x="6483427" y="992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163665</xdr:rowOff>
    </xdr:from>
    <xdr:ext cx="469744" cy="259045"/>
    <xdr:sp macro="" textlink="">
      <xdr:nvSpPr>
        <xdr:cNvPr id="263" name="n_4mainValue【体育館・プール】&#10;一人当たり面積"/>
        <xdr:cNvSpPr txBox="1"/>
      </xdr:nvSpPr>
      <xdr:spPr>
        <a:xfrm>
          <a:off x="5737302" y="993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662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365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xdr:cNvCxnSpPr/>
      </xdr:nvCxnSpPr>
      <xdr:spPr>
        <a:xfrm flipV="1">
          <a:off x="39490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39878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388937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xdr:cNvSpPr txBox="1"/>
      </xdr:nvSpPr>
      <xdr:spPr>
        <a:xfrm>
          <a:off x="39878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xdr:cNvCxnSpPr/>
      </xdr:nvCxnSpPr>
      <xdr:spPr>
        <a:xfrm>
          <a:off x="3889375" y="133997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4" name="【福祉施設】&#10;有形固定資産減価償却率平均値テキスト"/>
        <xdr:cNvSpPr txBox="1"/>
      </xdr:nvSpPr>
      <xdr:spPr>
        <a:xfrm>
          <a:off x="39878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xdr:cNvSpPr/>
      </xdr:nvSpPr>
      <xdr:spPr>
        <a:xfrm>
          <a:off x="38989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xdr:cNvSpPr/>
      </xdr:nvSpPr>
      <xdr:spPr>
        <a:xfrm>
          <a:off x="3203575" y="142111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xdr:cNvSpPr/>
      </xdr:nvSpPr>
      <xdr:spPr>
        <a:xfrm>
          <a:off x="2428875"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xdr:cNvSpPr/>
      </xdr:nvSpPr>
      <xdr:spPr>
        <a:xfrm>
          <a:off x="168275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106499</xdr:rowOff>
    </xdr:from>
    <xdr:to>
      <xdr:col>6</xdr:col>
      <xdr:colOff>38100</xdr:colOff>
      <xdr:row>83</xdr:row>
      <xdr:rowOff>36649</xdr:rowOff>
    </xdr:to>
    <xdr:sp macro="" textlink="">
      <xdr:nvSpPr>
        <xdr:cNvPr id="299" name="フローチャート: 判断 298"/>
        <xdr:cNvSpPr/>
      </xdr:nvSpPr>
      <xdr:spPr>
        <a:xfrm>
          <a:off x="936625" y="141653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23223</xdr:rowOff>
    </xdr:from>
    <xdr:to>
      <xdr:col>24</xdr:col>
      <xdr:colOff>114300</xdr:colOff>
      <xdr:row>83</xdr:row>
      <xdr:rowOff>124823</xdr:rowOff>
    </xdr:to>
    <xdr:sp macro="" textlink="">
      <xdr:nvSpPr>
        <xdr:cNvPr id="305" name="楕円 304"/>
        <xdr:cNvSpPr/>
      </xdr:nvSpPr>
      <xdr:spPr>
        <a:xfrm>
          <a:off x="38989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1650</xdr:rowOff>
    </xdr:from>
    <xdr:ext cx="405111" cy="259045"/>
    <xdr:sp macro="" textlink="">
      <xdr:nvSpPr>
        <xdr:cNvPr id="306" name="【福祉施設】&#10;有形固定資産減価償却率該当値テキスト"/>
        <xdr:cNvSpPr txBox="1"/>
      </xdr:nvSpPr>
      <xdr:spPr>
        <a:xfrm>
          <a:off x="3987800"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18324</xdr:rowOff>
    </xdr:from>
    <xdr:to>
      <xdr:col>20</xdr:col>
      <xdr:colOff>38100</xdr:colOff>
      <xdr:row>84</xdr:row>
      <xdr:rowOff>119924</xdr:rowOff>
    </xdr:to>
    <xdr:sp macro="" textlink="">
      <xdr:nvSpPr>
        <xdr:cNvPr id="307" name="楕円 306"/>
        <xdr:cNvSpPr/>
      </xdr:nvSpPr>
      <xdr:spPr>
        <a:xfrm>
          <a:off x="3203575" y="144201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74023</xdr:rowOff>
    </xdr:from>
    <xdr:to>
      <xdr:col>24</xdr:col>
      <xdr:colOff>63500</xdr:colOff>
      <xdr:row>84</xdr:row>
      <xdr:rowOff>69124</xdr:rowOff>
    </xdr:to>
    <xdr:cxnSp macro="">
      <xdr:nvCxnSpPr>
        <xdr:cNvPr id="308" name="直線コネクタ 307"/>
        <xdr:cNvCxnSpPr/>
      </xdr:nvCxnSpPr>
      <xdr:spPr>
        <a:xfrm flipV="1">
          <a:off x="3235325" y="14304373"/>
          <a:ext cx="714375"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160382</xdr:rowOff>
    </xdr:from>
    <xdr:to>
      <xdr:col>15</xdr:col>
      <xdr:colOff>101600</xdr:colOff>
      <xdr:row>84</xdr:row>
      <xdr:rowOff>90532</xdr:rowOff>
    </xdr:to>
    <xdr:sp macro="" textlink="">
      <xdr:nvSpPr>
        <xdr:cNvPr id="309" name="楕円 308"/>
        <xdr:cNvSpPr/>
      </xdr:nvSpPr>
      <xdr:spPr>
        <a:xfrm>
          <a:off x="2428875"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39732</xdr:rowOff>
    </xdr:from>
    <xdr:to>
      <xdr:col>19</xdr:col>
      <xdr:colOff>177800</xdr:colOff>
      <xdr:row>84</xdr:row>
      <xdr:rowOff>69124</xdr:rowOff>
    </xdr:to>
    <xdr:cxnSp macro="">
      <xdr:nvCxnSpPr>
        <xdr:cNvPr id="310" name="直線コネクタ 309"/>
        <xdr:cNvCxnSpPr/>
      </xdr:nvCxnSpPr>
      <xdr:spPr>
        <a:xfrm>
          <a:off x="2479675" y="14441532"/>
          <a:ext cx="7556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129358</xdr:rowOff>
    </xdr:from>
    <xdr:to>
      <xdr:col>10</xdr:col>
      <xdr:colOff>165100</xdr:colOff>
      <xdr:row>84</xdr:row>
      <xdr:rowOff>59508</xdr:rowOff>
    </xdr:to>
    <xdr:sp macro="" textlink="">
      <xdr:nvSpPr>
        <xdr:cNvPr id="311" name="楕円 310"/>
        <xdr:cNvSpPr/>
      </xdr:nvSpPr>
      <xdr:spPr>
        <a:xfrm>
          <a:off x="168275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8708</xdr:rowOff>
    </xdr:from>
    <xdr:to>
      <xdr:col>15</xdr:col>
      <xdr:colOff>50800</xdr:colOff>
      <xdr:row>84</xdr:row>
      <xdr:rowOff>39732</xdr:rowOff>
    </xdr:to>
    <xdr:cxnSp macro="">
      <xdr:nvCxnSpPr>
        <xdr:cNvPr id="312" name="直線コネクタ 311"/>
        <xdr:cNvCxnSpPr/>
      </xdr:nvCxnSpPr>
      <xdr:spPr>
        <a:xfrm>
          <a:off x="1733550" y="14410508"/>
          <a:ext cx="74612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99968</xdr:rowOff>
    </xdr:from>
    <xdr:to>
      <xdr:col>6</xdr:col>
      <xdr:colOff>38100</xdr:colOff>
      <xdr:row>84</xdr:row>
      <xdr:rowOff>30118</xdr:rowOff>
    </xdr:to>
    <xdr:sp macro="" textlink="">
      <xdr:nvSpPr>
        <xdr:cNvPr id="313" name="楕円 312"/>
        <xdr:cNvSpPr/>
      </xdr:nvSpPr>
      <xdr:spPr>
        <a:xfrm>
          <a:off x="936625" y="143303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150768</xdr:rowOff>
    </xdr:from>
    <xdr:to>
      <xdr:col>10</xdr:col>
      <xdr:colOff>114300</xdr:colOff>
      <xdr:row>84</xdr:row>
      <xdr:rowOff>8708</xdr:rowOff>
    </xdr:to>
    <xdr:cxnSp macro="">
      <xdr:nvCxnSpPr>
        <xdr:cNvPr id="314" name="直線コネクタ 313"/>
        <xdr:cNvCxnSpPr/>
      </xdr:nvCxnSpPr>
      <xdr:spPr>
        <a:xfrm>
          <a:off x="968375" y="14381118"/>
          <a:ext cx="765175"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315" name="n_1aveValue【福祉施設】&#10;有形固定資産減価償却率"/>
        <xdr:cNvSpPr txBox="1"/>
      </xdr:nvSpPr>
      <xdr:spPr>
        <a:xfrm>
          <a:off x="306769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6" name="n_2aveValue【福祉施設】&#10;有形固定資産減価償却率"/>
        <xdr:cNvSpPr txBox="1"/>
      </xdr:nvSpPr>
      <xdr:spPr>
        <a:xfrm>
          <a:off x="230569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317" name="n_3aveValue【福祉施設】&#10;有形固定資産減価償却率"/>
        <xdr:cNvSpPr txBox="1"/>
      </xdr:nvSpPr>
      <xdr:spPr>
        <a:xfrm>
          <a:off x="1559569"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53176</xdr:rowOff>
    </xdr:from>
    <xdr:ext cx="405111" cy="259045"/>
    <xdr:sp macro="" textlink="">
      <xdr:nvSpPr>
        <xdr:cNvPr id="318" name="n_4aveValue【福祉施設】&#10;有形固定資産減価償却率"/>
        <xdr:cNvSpPr txBox="1"/>
      </xdr:nvSpPr>
      <xdr:spPr>
        <a:xfrm>
          <a:off x="8134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111051</xdr:rowOff>
    </xdr:from>
    <xdr:ext cx="405111" cy="259045"/>
    <xdr:sp macro="" textlink="">
      <xdr:nvSpPr>
        <xdr:cNvPr id="319" name="n_1mainValue【福祉施設】&#10;有形固定資産減価償却率"/>
        <xdr:cNvSpPr txBox="1"/>
      </xdr:nvSpPr>
      <xdr:spPr>
        <a:xfrm>
          <a:off x="306769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81659</xdr:rowOff>
    </xdr:from>
    <xdr:ext cx="405111" cy="259045"/>
    <xdr:sp macro="" textlink="">
      <xdr:nvSpPr>
        <xdr:cNvPr id="320" name="n_2mainValue【福祉施設】&#10;有形固定資産減価償却率"/>
        <xdr:cNvSpPr txBox="1"/>
      </xdr:nvSpPr>
      <xdr:spPr>
        <a:xfrm>
          <a:off x="230569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50635</xdr:rowOff>
    </xdr:from>
    <xdr:ext cx="405111" cy="259045"/>
    <xdr:sp macro="" textlink="">
      <xdr:nvSpPr>
        <xdr:cNvPr id="321" name="n_3mainValue【福祉施設】&#10;有形固定資産減価償却率"/>
        <xdr:cNvSpPr txBox="1"/>
      </xdr:nvSpPr>
      <xdr:spPr>
        <a:xfrm>
          <a:off x="1559569"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21245</xdr:rowOff>
    </xdr:from>
    <xdr:ext cx="405111" cy="259045"/>
    <xdr:sp macro="" textlink="">
      <xdr:nvSpPr>
        <xdr:cNvPr id="322" name="n_4mainValue【福祉施設】&#10;有形固定資産減価償却率"/>
        <xdr:cNvSpPr txBox="1"/>
      </xdr:nvSpPr>
      <xdr:spPr>
        <a:xfrm>
          <a:off x="8134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xdr:cNvCxnSpPr/>
      </xdr:nvCxnSpPr>
      <xdr:spPr>
        <a:xfrm flipV="1">
          <a:off x="8905240"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xdr:cNvSpPr txBox="1"/>
      </xdr:nvSpPr>
      <xdr:spPr>
        <a:xfrm>
          <a:off x="8943975"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xdr:cNvCxnSpPr/>
      </xdr:nvCxnSpPr>
      <xdr:spPr>
        <a:xfrm>
          <a:off x="8845550" y="147462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xdr:cNvSpPr txBox="1"/>
      </xdr:nvSpPr>
      <xdr:spPr>
        <a:xfrm>
          <a:off x="8943975"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xdr:cNvCxnSpPr/>
      </xdr:nvCxnSpPr>
      <xdr:spPr>
        <a:xfrm>
          <a:off x="8845550" y="134592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349" name="【福祉施設】&#10;一人当たり面積平均値テキスト"/>
        <xdr:cNvSpPr txBox="1"/>
      </xdr:nvSpPr>
      <xdr:spPr>
        <a:xfrm>
          <a:off x="8943975"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xdr:cNvSpPr/>
      </xdr:nvSpPr>
      <xdr:spPr>
        <a:xfrm>
          <a:off x="8883650" y="143456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xdr:cNvSpPr/>
      </xdr:nvSpPr>
      <xdr:spPr>
        <a:xfrm>
          <a:off x="815975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xdr:cNvSpPr/>
      </xdr:nvSpPr>
      <xdr:spPr>
        <a:xfrm>
          <a:off x="7413625" y="143022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xdr:cNvSpPr/>
      </xdr:nvSpPr>
      <xdr:spPr>
        <a:xfrm>
          <a:off x="6638925"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124461</xdr:rowOff>
    </xdr:from>
    <xdr:to>
      <xdr:col>36</xdr:col>
      <xdr:colOff>165100</xdr:colOff>
      <xdr:row>85</xdr:row>
      <xdr:rowOff>54611</xdr:rowOff>
    </xdr:to>
    <xdr:sp macro="" textlink="">
      <xdr:nvSpPr>
        <xdr:cNvPr id="354" name="フローチャート: 判断 353"/>
        <xdr:cNvSpPr/>
      </xdr:nvSpPr>
      <xdr:spPr>
        <a:xfrm>
          <a:off x="58928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35306</xdr:rowOff>
    </xdr:from>
    <xdr:to>
      <xdr:col>55</xdr:col>
      <xdr:colOff>50800</xdr:colOff>
      <xdr:row>78</xdr:row>
      <xdr:rowOff>136906</xdr:rowOff>
    </xdr:to>
    <xdr:sp macro="" textlink="">
      <xdr:nvSpPr>
        <xdr:cNvPr id="360" name="楕円 359"/>
        <xdr:cNvSpPr/>
      </xdr:nvSpPr>
      <xdr:spPr>
        <a:xfrm>
          <a:off x="8883650" y="134084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159783</xdr:rowOff>
    </xdr:from>
    <xdr:ext cx="469744" cy="259045"/>
    <xdr:sp macro="" textlink="">
      <xdr:nvSpPr>
        <xdr:cNvPr id="361" name="【福祉施設】&#10;一人当たり面積該当値テキスト"/>
        <xdr:cNvSpPr txBox="1"/>
      </xdr:nvSpPr>
      <xdr:spPr>
        <a:xfrm>
          <a:off x="8943975" y="1336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124461</xdr:rowOff>
    </xdr:from>
    <xdr:to>
      <xdr:col>50</xdr:col>
      <xdr:colOff>165100</xdr:colOff>
      <xdr:row>79</xdr:row>
      <xdr:rowOff>54611</xdr:rowOff>
    </xdr:to>
    <xdr:sp macro="" textlink="">
      <xdr:nvSpPr>
        <xdr:cNvPr id="362" name="楕円 361"/>
        <xdr:cNvSpPr/>
      </xdr:nvSpPr>
      <xdr:spPr>
        <a:xfrm>
          <a:off x="815975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86106</xdr:rowOff>
    </xdr:from>
    <xdr:to>
      <xdr:col>55</xdr:col>
      <xdr:colOff>0</xdr:colOff>
      <xdr:row>79</xdr:row>
      <xdr:rowOff>3811</xdr:rowOff>
    </xdr:to>
    <xdr:cxnSp macro="">
      <xdr:nvCxnSpPr>
        <xdr:cNvPr id="363" name="直線コネクタ 362"/>
        <xdr:cNvCxnSpPr/>
      </xdr:nvCxnSpPr>
      <xdr:spPr>
        <a:xfrm flipV="1">
          <a:off x="8210550" y="13459206"/>
          <a:ext cx="695325"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151892</xdr:rowOff>
    </xdr:from>
    <xdr:to>
      <xdr:col>46</xdr:col>
      <xdr:colOff>38100</xdr:colOff>
      <xdr:row>79</xdr:row>
      <xdr:rowOff>82042</xdr:rowOff>
    </xdr:to>
    <xdr:sp macro="" textlink="">
      <xdr:nvSpPr>
        <xdr:cNvPr id="364" name="楕円 363"/>
        <xdr:cNvSpPr/>
      </xdr:nvSpPr>
      <xdr:spPr>
        <a:xfrm>
          <a:off x="7413625" y="135249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3811</xdr:rowOff>
    </xdr:from>
    <xdr:to>
      <xdr:col>50</xdr:col>
      <xdr:colOff>114300</xdr:colOff>
      <xdr:row>79</xdr:row>
      <xdr:rowOff>31242</xdr:rowOff>
    </xdr:to>
    <xdr:cxnSp macro="">
      <xdr:nvCxnSpPr>
        <xdr:cNvPr id="365" name="直線コネクタ 364"/>
        <xdr:cNvCxnSpPr/>
      </xdr:nvCxnSpPr>
      <xdr:spPr>
        <a:xfrm flipV="1">
          <a:off x="7445375" y="13548361"/>
          <a:ext cx="765175"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7874</xdr:rowOff>
    </xdr:from>
    <xdr:to>
      <xdr:col>41</xdr:col>
      <xdr:colOff>101600</xdr:colOff>
      <xdr:row>79</xdr:row>
      <xdr:rowOff>109474</xdr:rowOff>
    </xdr:to>
    <xdr:sp macro="" textlink="">
      <xdr:nvSpPr>
        <xdr:cNvPr id="366" name="楕円 365"/>
        <xdr:cNvSpPr/>
      </xdr:nvSpPr>
      <xdr:spPr>
        <a:xfrm>
          <a:off x="6638925"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31242</xdr:rowOff>
    </xdr:from>
    <xdr:to>
      <xdr:col>45</xdr:col>
      <xdr:colOff>177800</xdr:colOff>
      <xdr:row>79</xdr:row>
      <xdr:rowOff>58674</xdr:rowOff>
    </xdr:to>
    <xdr:cxnSp macro="">
      <xdr:nvCxnSpPr>
        <xdr:cNvPr id="367" name="直線コネクタ 366"/>
        <xdr:cNvCxnSpPr/>
      </xdr:nvCxnSpPr>
      <xdr:spPr>
        <a:xfrm flipV="1">
          <a:off x="6689725" y="13575792"/>
          <a:ext cx="7556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28448</xdr:rowOff>
    </xdr:from>
    <xdr:to>
      <xdr:col>36</xdr:col>
      <xdr:colOff>165100</xdr:colOff>
      <xdr:row>79</xdr:row>
      <xdr:rowOff>130048</xdr:rowOff>
    </xdr:to>
    <xdr:sp macro="" textlink="">
      <xdr:nvSpPr>
        <xdr:cNvPr id="368" name="楕円 367"/>
        <xdr:cNvSpPr/>
      </xdr:nvSpPr>
      <xdr:spPr>
        <a:xfrm>
          <a:off x="58928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58674</xdr:rowOff>
    </xdr:from>
    <xdr:to>
      <xdr:col>41</xdr:col>
      <xdr:colOff>50800</xdr:colOff>
      <xdr:row>79</xdr:row>
      <xdr:rowOff>79248</xdr:rowOff>
    </xdr:to>
    <xdr:cxnSp macro="">
      <xdr:nvCxnSpPr>
        <xdr:cNvPr id="369" name="直線コネクタ 368"/>
        <xdr:cNvCxnSpPr/>
      </xdr:nvCxnSpPr>
      <xdr:spPr>
        <a:xfrm flipV="1">
          <a:off x="5943600" y="13603224"/>
          <a:ext cx="74612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370" name="n_1aveValue【福祉施設】&#10;一人当たり面積"/>
        <xdr:cNvSpPr txBox="1"/>
      </xdr:nvSpPr>
      <xdr:spPr>
        <a:xfrm>
          <a:off x="7991552"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371" name="n_2aveValue【福祉施設】&#10;一人当たり面積"/>
        <xdr:cNvSpPr txBox="1"/>
      </xdr:nvSpPr>
      <xdr:spPr>
        <a:xfrm>
          <a:off x="72581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372" name="n_3aveValue【福祉施設】&#10;一人当たり面積"/>
        <xdr:cNvSpPr txBox="1"/>
      </xdr:nvSpPr>
      <xdr:spPr>
        <a:xfrm>
          <a:off x="6483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45738</xdr:rowOff>
    </xdr:from>
    <xdr:ext cx="469744" cy="259045"/>
    <xdr:sp macro="" textlink="">
      <xdr:nvSpPr>
        <xdr:cNvPr id="373" name="n_4aveValue【福祉施設】&#10;一人当たり面積"/>
        <xdr:cNvSpPr txBox="1"/>
      </xdr:nvSpPr>
      <xdr:spPr>
        <a:xfrm>
          <a:off x="5737302"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71138</xdr:rowOff>
    </xdr:from>
    <xdr:ext cx="469744" cy="259045"/>
    <xdr:sp macro="" textlink="">
      <xdr:nvSpPr>
        <xdr:cNvPr id="374" name="n_1mainValue【福祉施設】&#10;一人当たり面積"/>
        <xdr:cNvSpPr txBox="1"/>
      </xdr:nvSpPr>
      <xdr:spPr>
        <a:xfrm>
          <a:off x="7991552" y="132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98569</xdr:rowOff>
    </xdr:from>
    <xdr:ext cx="469744" cy="259045"/>
    <xdr:sp macro="" textlink="">
      <xdr:nvSpPr>
        <xdr:cNvPr id="375" name="n_2mainValue【福祉施設】&#10;一人当たり面積"/>
        <xdr:cNvSpPr txBox="1"/>
      </xdr:nvSpPr>
      <xdr:spPr>
        <a:xfrm>
          <a:off x="7258127" y="133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126001</xdr:rowOff>
    </xdr:from>
    <xdr:ext cx="469744" cy="259045"/>
    <xdr:sp macro="" textlink="">
      <xdr:nvSpPr>
        <xdr:cNvPr id="376" name="n_3mainValue【福祉施設】&#10;一人当たり面積"/>
        <xdr:cNvSpPr txBox="1"/>
      </xdr:nvSpPr>
      <xdr:spPr>
        <a:xfrm>
          <a:off x="6483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146575</xdr:rowOff>
    </xdr:from>
    <xdr:ext cx="469744" cy="259045"/>
    <xdr:sp macro="" textlink="">
      <xdr:nvSpPr>
        <xdr:cNvPr id="377" name="n_4mainValue【福祉施設】&#10;一人当たり面積"/>
        <xdr:cNvSpPr txBox="1"/>
      </xdr:nvSpPr>
      <xdr:spPr>
        <a:xfrm>
          <a:off x="5737302" y="1334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xdr:cNvCxnSpPr/>
      </xdr:nvCxnSpPr>
      <xdr:spPr>
        <a:xfrm flipV="1">
          <a:off x="39490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39878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388937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xdr:cNvSpPr txBox="1"/>
      </xdr:nvSpPr>
      <xdr:spPr>
        <a:xfrm>
          <a:off x="39878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xdr:cNvCxnSpPr/>
      </xdr:nvCxnSpPr>
      <xdr:spPr>
        <a:xfrm>
          <a:off x="3889375" y="173012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市民会館】&#10;有形固定資産減価償却率平均値テキスト"/>
        <xdr:cNvSpPr txBox="1"/>
      </xdr:nvSpPr>
      <xdr:spPr>
        <a:xfrm>
          <a:off x="39878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xdr:cNvSpPr/>
      </xdr:nvSpPr>
      <xdr:spPr>
        <a:xfrm>
          <a:off x="38989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xdr:cNvSpPr/>
      </xdr:nvSpPr>
      <xdr:spPr>
        <a:xfrm>
          <a:off x="3203575" y="178578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xdr:cNvSpPr/>
      </xdr:nvSpPr>
      <xdr:spPr>
        <a:xfrm>
          <a:off x="2428875"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xdr:cNvSpPr/>
      </xdr:nvSpPr>
      <xdr:spPr>
        <a:xfrm>
          <a:off x="168275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3" name="フローチャート: 判断 412"/>
        <xdr:cNvSpPr/>
      </xdr:nvSpPr>
      <xdr:spPr>
        <a:xfrm>
          <a:off x="936625" y="179100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74386</xdr:rowOff>
    </xdr:from>
    <xdr:to>
      <xdr:col>24</xdr:col>
      <xdr:colOff>114300</xdr:colOff>
      <xdr:row>103</xdr:row>
      <xdr:rowOff>4536</xdr:rowOff>
    </xdr:to>
    <xdr:sp macro="" textlink="">
      <xdr:nvSpPr>
        <xdr:cNvPr id="419" name="楕円 418"/>
        <xdr:cNvSpPr/>
      </xdr:nvSpPr>
      <xdr:spPr>
        <a:xfrm>
          <a:off x="38989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97263</xdr:rowOff>
    </xdr:from>
    <xdr:ext cx="405111" cy="259045"/>
    <xdr:sp macro="" textlink="">
      <xdr:nvSpPr>
        <xdr:cNvPr id="420" name="【市民会館】&#10;有形固定資産減価償却率該当値テキスト"/>
        <xdr:cNvSpPr txBox="1"/>
      </xdr:nvSpPr>
      <xdr:spPr>
        <a:xfrm>
          <a:off x="3987800" y="174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25400</xdr:rowOff>
    </xdr:from>
    <xdr:to>
      <xdr:col>20</xdr:col>
      <xdr:colOff>38100</xdr:colOff>
      <xdr:row>102</xdr:row>
      <xdr:rowOff>127000</xdr:rowOff>
    </xdr:to>
    <xdr:sp macro="" textlink="">
      <xdr:nvSpPr>
        <xdr:cNvPr id="421" name="楕円 420"/>
        <xdr:cNvSpPr/>
      </xdr:nvSpPr>
      <xdr:spPr>
        <a:xfrm>
          <a:off x="3203575" y="175133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76200</xdr:rowOff>
    </xdr:from>
    <xdr:to>
      <xdr:col>24</xdr:col>
      <xdr:colOff>63500</xdr:colOff>
      <xdr:row>102</xdr:row>
      <xdr:rowOff>125186</xdr:rowOff>
    </xdr:to>
    <xdr:cxnSp macro="">
      <xdr:nvCxnSpPr>
        <xdr:cNvPr id="422" name="直線コネクタ 421"/>
        <xdr:cNvCxnSpPr/>
      </xdr:nvCxnSpPr>
      <xdr:spPr>
        <a:xfrm>
          <a:off x="3235325" y="17564100"/>
          <a:ext cx="71437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152763</xdr:rowOff>
    </xdr:from>
    <xdr:to>
      <xdr:col>15</xdr:col>
      <xdr:colOff>101600</xdr:colOff>
      <xdr:row>102</xdr:row>
      <xdr:rowOff>82913</xdr:rowOff>
    </xdr:to>
    <xdr:sp macro="" textlink="">
      <xdr:nvSpPr>
        <xdr:cNvPr id="423" name="楕円 422"/>
        <xdr:cNvSpPr/>
      </xdr:nvSpPr>
      <xdr:spPr>
        <a:xfrm>
          <a:off x="2428875"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32113</xdr:rowOff>
    </xdr:from>
    <xdr:to>
      <xdr:col>19</xdr:col>
      <xdr:colOff>177800</xdr:colOff>
      <xdr:row>102</xdr:row>
      <xdr:rowOff>76200</xdr:rowOff>
    </xdr:to>
    <xdr:cxnSp macro="">
      <xdr:nvCxnSpPr>
        <xdr:cNvPr id="424" name="直線コネクタ 423"/>
        <xdr:cNvCxnSpPr/>
      </xdr:nvCxnSpPr>
      <xdr:spPr>
        <a:xfrm>
          <a:off x="2479675" y="17520013"/>
          <a:ext cx="7556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170724</xdr:rowOff>
    </xdr:from>
    <xdr:to>
      <xdr:col>10</xdr:col>
      <xdr:colOff>165100</xdr:colOff>
      <xdr:row>108</xdr:row>
      <xdr:rowOff>100874</xdr:rowOff>
    </xdr:to>
    <xdr:sp macro="" textlink="">
      <xdr:nvSpPr>
        <xdr:cNvPr id="425" name="楕円 424"/>
        <xdr:cNvSpPr/>
      </xdr:nvSpPr>
      <xdr:spPr>
        <a:xfrm>
          <a:off x="168275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32113</xdr:rowOff>
    </xdr:from>
    <xdr:to>
      <xdr:col>15</xdr:col>
      <xdr:colOff>50800</xdr:colOff>
      <xdr:row>108</xdr:row>
      <xdr:rowOff>50074</xdr:rowOff>
    </xdr:to>
    <xdr:cxnSp macro="">
      <xdr:nvCxnSpPr>
        <xdr:cNvPr id="426" name="直線コネクタ 425"/>
        <xdr:cNvCxnSpPr/>
      </xdr:nvCxnSpPr>
      <xdr:spPr>
        <a:xfrm flipV="1">
          <a:off x="1733550" y="17520013"/>
          <a:ext cx="746125" cy="104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160927</xdr:rowOff>
    </xdr:from>
    <xdr:to>
      <xdr:col>6</xdr:col>
      <xdr:colOff>38100</xdr:colOff>
      <xdr:row>108</xdr:row>
      <xdr:rowOff>91077</xdr:rowOff>
    </xdr:to>
    <xdr:sp macro="" textlink="">
      <xdr:nvSpPr>
        <xdr:cNvPr id="427" name="楕円 426"/>
        <xdr:cNvSpPr/>
      </xdr:nvSpPr>
      <xdr:spPr>
        <a:xfrm>
          <a:off x="936625" y="1850607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40277</xdr:rowOff>
    </xdr:from>
    <xdr:to>
      <xdr:col>10</xdr:col>
      <xdr:colOff>114300</xdr:colOff>
      <xdr:row>108</xdr:row>
      <xdr:rowOff>50074</xdr:rowOff>
    </xdr:to>
    <xdr:cxnSp macro="">
      <xdr:nvCxnSpPr>
        <xdr:cNvPr id="428" name="直線コネクタ 427"/>
        <xdr:cNvCxnSpPr/>
      </xdr:nvCxnSpPr>
      <xdr:spPr>
        <a:xfrm>
          <a:off x="968375" y="18556877"/>
          <a:ext cx="7651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119759</xdr:rowOff>
    </xdr:from>
    <xdr:ext cx="405111" cy="259045"/>
    <xdr:sp macro="" textlink="">
      <xdr:nvSpPr>
        <xdr:cNvPr id="429" name="n_1aveValue【市民会館】&#10;有形固定資産減価償却率"/>
        <xdr:cNvSpPr txBox="1"/>
      </xdr:nvSpPr>
      <xdr:spPr>
        <a:xfrm>
          <a:off x="306769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430" name="n_2aveValue【市民会館】&#10;有形固定資産減価償却率"/>
        <xdr:cNvSpPr txBox="1"/>
      </xdr:nvSpPr>
      <xdr:spPr>
        <a:xfrm>
          <a:off x="230569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431" name="n_3aveValue【市民会館】&#10;有形固定資産減価償却率"/>
        <xdr:cNvSpPr txBox="1"/>
      </xdr:nvSpPr>
      <xdr:spPr>
        <a:xfrm>
          <a:off x="1559569"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2" name="n_4aveValue【市民会館】&#10;有形固定資産減価償却率"/>
        <xdr:cNvSpPr txBox="1"/>
      </xdr:nvSpPr>
      <xdr:spPr>
        <a:xfrm>
          <a:off x="8134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143527</xdr:rowOff>
    </xdr:from>
    <xdr:ext cx="405111" cy="259045"/>
    <xdr:sp macro="" textlink="">
      <xdr:nvSpPr>
        <xdr:cNvPr id="433" name="n_1mainValue【市民会館】&#10;有形固定資産減価償却率"/>
        <xdr:cNvSpPr txBox="1"/>
      </xdr:nvSpPr>
      <xdr:spPr>
        <a:xfrm>
          <a:off x="306769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99440</xdr:rowOff>
    </xdr:from>
    <xdr:ext cx="405111" cy="259045"/>
    <xdr:sp macro="" textlink="">
      <xdr:nvSpPr>
        <xdr:cNvPr id="434" name="n_2mainValue【市民会館】&#10;有形固定資産減価償却率"/>
        <xdr:cNvSpPr txBox="1"/>
      </xdr:nvSpPr>
      <xdr:spPr>
        <a:xfrm>
          <a:off x="230569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92001</xdr:rowOff>
    </xdr:from>
    <xdr:ext cx="405111" cy="259045"/>
    <xdr:sp macro="" textlink="">
      <xdr:nvSpPr>
        <xdr:cNvPr id="435" name="n_3mainValue【市民会館】&#10;有形固定資産減価償却率"/>
        <xdr:cNvSpPr txBox="1"/>
      </xdr:nvSpPr>
      <xdr:spPr>
        <a:xfrm>
          <a:off x="1559569" y="1860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82204</xdr:rowOff>
    </xdr:from>
    <xdr:ext cx="405111" cy="259045"/>
    <xdr:sp macro="" textlink="">
      <xdr:nvSpPr>
        <xdr:cNvPr id="436" name="n_4mainValue【市民会館】&#10;有形固定資産減価償却率"/>
        <xdr:cNvSpPr txBox="1"/>
      </xdr:nvSpPr>
      <xdr:spPr>
        <a:xfrm>
          <a:off x="8134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60" name="直線コネクタ 459"/>
        <xdr:cNvCxnSpPr/>
      </xdr:nvCxnSpPr>
      <xdr:spPr>
        <a:xfrm flipV="1">
          <a:off x="8905240"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61" name="【市民会館】&#10;一人当たり面積最小値テキスト"/>
        <xdr:cNvSpPr txBox="1"/>
      </xdr:nvSpPr>
      <xdr:spPr>
        <a:xfrm>
          <a:off x="8943975"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62" name="直線コネクタ 461"/>
        <xdr:cNvCxnSpPr/>
      </xdr:nvCxnSpPr>
      <xdr:spPr>
        <a:xfrm>
          <a:off x="8845550" y="186629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63" name="【市民会館】&#10;一人当たり面積最大値テキスト"/>
        <xdr:cNvSpPr txBox="1"/>
      </xdr:nvSpPr>
      <xdr:spPr>
        <a:xfrm>
          <a:off x="8943975"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64" name="直線コネクタ 463"/>
        <xdr:cNvCxnSpPr/>
      </xdr:nvCxnSpPr>
      <xdr:spPr>
        <a:xfrm>
          <a:off x="8845550" y="172593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465" name="【市民会館】&#10;一人当たり面積平均値テキスト"/>
        <xdr:cNvSpPr txBox="1"/>
      </xdr:nvSpPr>
      <xdr:spPr>
        <a:xfrm>
          <a:off x="8943975"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6" name="フローチャート: 判断 465"/>
        <xdr:cNvSpPr/>
      </xdr:nvSpPr>
      <xdr:spPr>
        <a:xfrm>
          <a:off x="8883650" y="184376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7" name="フローチャート: 判断 466"/>
        <xdr:cNvSpPr/>
      </xdr:nvSpPr>
      <xdr:spPr>
        <a:xfrm>
          <a:off x="815975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8" name="フローチャート: 判断 467"/>
        <xdr:cNvSpPr/>
      </xdr:nvSpPr>
      <xdr:spPr>
        <a:xfrm>
          <a:off x="7413625" y="184208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69" name="フローチャート: 判断 468"/>
        <xdr:cNvSpPr/>
      </xdr:nvSpPr>
      <xdr:spPr>
        <a:xfrm>
          <a:off x="6638925"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153415</xdr:rowOff>
    </xdr:from>
    <xdr:to>
      <xdr:col>36</xdr:col>
      <xdr:colOff>165100</xdr:colOff>
      <xdr:row>108</xdr:row>
      <xdr:rowOff>83565</xdr:rowOff>
    </xdr:to>
    <xdr:sp macro="" textlink="">
      <xdr:nvSpPr>
        <xdr:cNvPr id="470" name="フローチャート: 判断 469"/>
        <xdr:cNvSpPr/>
      </xdr:nvSpPr>
      <xdr:spPr>
        <a:xfrm>
          <a:off x="5892800" y="184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63500</xdr:rowOff>
    </xdr:from>
    <xdr:to>
      <xdr:col>55</xdr:col>
      <xdr:colOff>50800</xdr:colOff>
      <xdr:row>100</xdr:row>
      <xdr:rowOff>165100</xdr:rowOff>
    </xdr:to>
    <xdr:sp macro="" textlink="">
      <xdr:nvSpPr>
        <xdr:cNvPr id="476" name="楕円 475"/>
        <xdr:cNvSpPr/>
      </xdr:nvSpPr>
      <xdr:spPr>
        <a:xfrm>
          <a:off x="8883650" y="172085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16527</xdr:rowOff>
    </xdr:from>
    <xdr:ext cx="469744" cy="259045"/>
    <xdr:sp macro="" textlink="">
      <xdr:nvSpPr>
        <xdr:cNvPr id="477" name="【市民会館】&#10;一人当たり面積該当値テキスト"/>
        <xdr:cNvSpPr txBox="1"/>
      </xdr:nvSpPr>
      <xdr:spPr>
        <a:xfrm>
          <a:off x="8943975"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24637</xdr:rowOff>
    </xdr:from>
    <xdr:to>
      <xdr:col>50</xdr:col>
      <xdr:colOff>165100</xdr:colOff>
      <xdr:row>104</xdr:row>
      <xdr:rowOff>126237</xdr:rowOff>
    </xdr:to>
    <xdr:sp macro="" textlink="">
      <xdr:nvSpPr>
        <xdr:cNvPr id="478" name="楕円 477"/>
        <xdr:cNvSpPr/>
      </xdr:nvSpPr>
      <xdr:spPr>
        <a:xfrm>
          <a:off x="8159750" y="1785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114300</xdr:rowOff>
    </xdr:from>
    <xdr:to>
      <xdr:col>55</xdr:col>
      <xdr:colOff>0</xdr:colOff>
      <xdr:row>104</xdr:row>
      <xdr:rowOff>75437</xdr:rowOff>
    </xdr:to>
    <xdr:cxnSp macro="">
      <xdr:nvCxnSpPr>
        <xdr:cNvPr id="479" name="直線コネクタ 478"/>
        <xdr:cNvCxnSpPr/>
      </xdr:nvCxnSpPr>
      <xdr:spPr>
        <a:xfrm flipV="1">
          <a:off x="8210550" y="17259300"/>
          <a:ext cx="695325" cy="64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42926</xdr:rowOff>
    </xdr:from>
    <xdr:to>
      <xdr:col>46</xdr:col>
      <xdr:colOff>38100</xdr:colOff>
      <xdr:row>104</xdr:row>
      <xdr:rowOff>144526</xdr:rowOff>
    </xdr:to>
    <xdr:sp macro="" textlink="">
      <xdr:nvSpPr>
        <xdr:cNvPr id="480" name="楕円 479"/>
        <xdr:cNvSpPr/>
      </xdr:nvSpPr>
      <xdr:spPr>
        <a:xfrm>
          <a:off x="7413625" y="178737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75437</xdr:rowOff>
    </xdr:from>
    <xdr:to>
      <xdr:col>50</xdr:col>
      <xdr:colOff>114300</xdr:colOff>
      <xdr:row>104</xdr:row>
      <xdr:rowOff>93726</xdr:rowOff>
    </xdr:to>
    <xdr:cxnSp macro="">
      <xdr:nvCxnSpPr>
        <xdr:cNvPr id="481" name="直線コネクタ 480"/>
        <xdr:cNvCxnSpPr/>
      </xdr:nvCxnSpPr>
      <xdr:spPr>
        <a:xfrm flipV="1">
          <a:off x="7445375" y="17906237"/>
          <a:ext cx="765175"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4826</xdr:rowOff>
    </xdr:from>
    <xdr:to>
      <xdr:col>41</xdr:col>
      <xdr:colOff>101600</xdr:colOff>
      <xdr:row>106</xdr:row>
      <xdr:rowOff>106426</xdr:rowOff>
    </xdr:to>
    <xdr:sp macro="" textlink="">
      <xdr:nvSpPr>
        <xdr:cNvPr id="482" name="楕円 481"/>
        <xdr:cNvSpPr/>
      </xdr:nvSpPr>
      <xdr:spPr>
        <a:xfrm>
          <a:off x="6638925"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93726</xdr:rowOff>
    </xdr:from>
    <xdr:to>
      <xdr:col>45</xdr:col>
      <xdr:colOff>177800</xdr:colOff>
      <xdr:row>106</xdr:row>
      <xdr:rowOff>55626</xdr:rowOff>
    </xdr:to>
    <xdr:cxnSp macro="">
      <xdr:nvCxnSpPr>
        <xdr:cNvPr id="483" name="直線コネクタ 482"/>
        <xdr:cNvCxnSpPr/>
      </xdr:nvCxnSpPr>
      <xdr:spPr>
        <a:xfrm flipV="1">
          <a:off x="6689725" y="17924526"/>
          <a:ext cx="75565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12446</xdr:rowOff>
    </xdr:from>
    <xdr:to>
      <xdr:col>36</xdr:col>
      <xdr:colOff>165100</xdr:colOff>
      <xdr:row>106</xdr:row>
      <xdr:rowOff>114046</xdr:rowOff>
    </xdr:to>
    <xdr:sp macro="" textlink="">
      <xdr:nvSpPr>
        <xdr:cNvPr id="484" name="楕円 483"/>
        <xdr:cNvSpPr/>
      </xdr:nvSpPr>
      <xdr:spPr>
        <a:xfrm>
          <a:off x="5892800" y="181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55626</xdr:rowOff>
    </xdr:from>
    <xdr:to>
      <xdr:col>41</xdr:col>
      <xdr:colOff>50800</xdr:colOff>
      <xdr:row>106</xdr:row>
      <xdr:rowOff>63246</xdr:rowOff>
    </xdr:to>
    <xdr:cxnSp macro="">
      <xdr:nvCxnSpPr>
        <xdr:cNvPr id="485" name="直線コネクタ 484"/>
        <xdr:cNvCxnSpPr/>
      </xdr:nvCxnSpPr>
      <xdr:spPr>
        <a:xfrm flipV="1">
          <a:off x="5943600" y="18229326"/>
          <a:ext cx="7461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486" name="n_1aveValue【市民会館】&#10;一人当たり面積"/>
        <xdr:cNvSpPr txBox="1"/>
      </xdr:nvSpPr>
      <xdr:spPr>
        <a:xfrm>
          <a:off x="7991552"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487" name="n_2aveValue【市民会館】&#10;一人当たり面積"/>
        <xdr:cNvSpPr txBox="1"/>
      </xdr:nvSpPr>
      <xdr:spPr>
        <a:xfrm>
          <a:off x="72581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488" name="n_3aveValue【市民会館】&#10;一人当たり面積"/>
        <xdr:cNvSpPr txBox="1"/>
      </xdr:nvSpPr>
      <xdr:spPr>
        <a:xfrm>
          <a:off x="6483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74692</xdr:rowOff>
    </xdr:from>
    <xdr:ext cx="469744" cy="259045"/>
    <xdr:sp macro="" textlink="">
      <xdr:nvSpPr>
        <xdr:cNvPr id="489" name="n_4aveValue【市民会館】&#10;一人当たり面積"/>
        <xdr:cNvSpPr txBox="1"/>
      </xdr:nvSpPr>
      <xdr:spPr>
        <a:xfrm>
          <a:off x="5737302"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142764</xdr:rowOff>
    </xdr:from>
    <xdr:ext cx="469744" cy="259045"/>
    <xdr:sp macro="" textlink="">
      <xdr:nvSpPr>
        <xdr:cNvPr id="490" name="n_1mainValue【市民会館】&#10;一人当たり面積"/>
        <xdr:cNvSpPr txBox="1"/>
      </xdr:nvSpPr>
      <xdr:spPr>
        <a:xfrm>
          <a:off x="7991552" y="176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161053</xdr:rowOff>
    </xdr:from>
    <xdr:ext cx="469744" cy="259045"/>
    <xdr:sp macro="" textlink="">
      <xdr:nvSpPr>
        <xdr:cNvPr id="491" name="n_2mainValue【市民会館】&#10;一人当たり面積"/>
        <xdr:cNvSpPr txBox="1"/>
      </xdr:nvSpPr>
      <xdr:spPr>
        <a:xfrm>
          <a:off x="7258127" y="1764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122953</xdr:rowOff>
    </xdr:from>
    <xdr:ext cx="469744" cy="259045"/>
    <xdr:sp macro="" textlink="">
      <xdr:nvSpPr>
        <xdr:cNvPr id="492" name="n_3mainValue【市民会館】&#10;一人当たり面積"/>
        <xdr:cNvSpPr txBox="1"/>
      </xdr:nvSpPr>
      <xdr:spPr>
        <a:xfrm>
          <a:off x="6483427" y="1795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130573</xdr:rowOff>
    </xdr:from>
    <xdr:ext cx="469744" cy="259045"/>
    <xdr:sp macro="" textlink="">
      <xdr:nvSpPr>
        <xdr:cNvPr id="493" name="n_4mainValue【市民会館】&#10;一人当たり面積"/>
        <xdr:cNvSpPr txBox="1"/>
      </xdr:nvSpPr>
      <xdr:spPr>
        <a:xfrm>
          <a:off x="5737302" y="1796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xdr:cNvCxnSpPr/>
      </xdr:nvCxnSpPr>
      <xdr:spPr>
        <a:xfrm flipV="1">
          <a:off x="13889989"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392872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380172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xdr:cNvSpPr txBox="1"/>
      </xdr:nvSpPr>
      <xdr:spPr>
        <a:xfrm>
          <a:off x="13928725"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xdr:cNvCxnSpPr/>
      </xdr:nvCxnSpPr>
      <xdr:spPr>
        <a:xfrm>
          <a:off x="13801725" y="56254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523" name="【一般廃棄物処理施設】&#10;有形固定資産減価償却率平均値テキスト"/>
        <xdr:cNvSpPr txBox="1"/>
      </xdr:nvSpPr>
      <xdr:spPr>
        <a:xfrm>
          <a:off x="13928725"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4" name="フローチャート: 判断 523"/>
        <xdr:cNvSpPr/>
      </xdr:nvSpPr>
      <xdr:spPr>
        <a:xfrm>
          <a:off x="13839825" y="65766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25" name="フローチャート: 判断 524"/>
        <xdr:cNvSpPr/>
      </xdr:nvSpPr>
      <xdr:spPr>
        <a:xfrm>
          <a:off x="13115925"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6" name="フローチャート: 判断 525"/>
        <xdr:cNvSpPr/>
      </xdr:nvSpPr>
      <xdr:spPr>
        <a:xfrm>
          <a:off x="123698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27" name="フローチャート: 判断 526"/>
        <xdr:cNvSpPr/>
      </xdr:nvSpPr>
      <xdr:spPr>
        <a:xfrm>
          <a:off x="11623675" y="65004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28" name="フローチャート: 判断 527"/>
        <xdr:cNvSpPr/>
      </xdr:nvSpPr>
      <xdr:spPr>
        <a:xfrm>
          <a:off x="10848975"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111125</xdr:rowOff>
    </xdr:from>
    <xdr:to>
      <xdr:col>85</xdr:col>
      <xdr:colOff>177800</xdr:colOff>
      <xdr:row>39</xdr:row>
      <xdr:rowOff>41275</xdr:rowOff>
    </xdr:to>
    <xdr:sp macro="" textlink="">
      <xdr:nvSpPr>
        <xdr:cNvPr id="534" name="楕円 533"/>
        <xdr:cNvSpPr/>
      </xdr:nvSpPr>
      <xdr:spPr>
        <a:xfrm>
          <a:off x="13839825" y="66262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89552</xdr:rowOff>
    </xdr:from>
    <xdr:ext cx="405111" cy="259045"/>
    <xdr:sp macro="" textlink="">
      <xdr:nvSpPr>
        <xdr:cNvPr id="535" name="【一般廃棄物処理施設】&#10;有形固定資産減価償却率該当値テキスト"/>
        <xdr:cNvSpPr txBox="1"/>
      </xdr:nvSpPr>
      <xdr:spPr>
        <a:xfrm>
          <a:off x="13928725"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536" name="楕円 535"/>
        <xdr:cNvSpPr/>
      </xdr:nvSpPr>
      <xdr:spPr>
        <a:xfrm>
          <a:off x="13115925"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161925</xdr:rowOff>
    </xdr:to>
    <xdr:cxnSp macro="">
      <xdr:nvCxnSpPr>
        <xdr:cNvPr id="537" name="直線コネクタ 536"/>
        <xdr:cNvCxnSpPr/>
      </xdr:nvCxnSpPr>
      <xdr:spPr>
        <a:xfrm>
          <a:off x="13166725" y="6625590"/>
          <a:ext cx="7239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xdr:rowOff>
    </xdr:from>
    <xdr:to>
      <xdr:col>76</xdr:col>
      <xdr:colOff>165100</xdr:colOff>
      <xdr:row>38</xdr:row>
      <xdr:rowOff>109855</xdr:rowOff>
    </xdr:to>
    <xdr:sp macro="" textlink="">
      <xdr:nvSpPr>
        <xdr:cNvPr id="538" name="楕円 537"/>
        <xdr:cNvSpPr/>
      </xdr:nvSpPr>
      <xdr:spPr>
        <a:xfrm>
          <a:off x="123698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59055</xdr:rowOff>
    </xdr:from>
    <xdr:to>
      <xdr:col>81</xdr:col>
      <xdr:colOff>50800</xdr:colOff>
      <xdr:row>38</xdr:row>
      <xdr:rowOff>110490</xdr:rowOff>
    </xdr:to>
    <xdr:cxnSp macro="">
      <xdr:nvCxnSpPr>
        <xdr:cNvPr id="539" name="直線コネクタ 538"/>
        <xdr:cNvCxnSpPr/>
      </xdr:nvCxnSpPr>
      <xdr:spPr>
        <a:xfrm>
          <a:off x="12420600" y="6574155"/>
          <a:ext cx="74612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126365</xdr:rowOff>
    </xdr:from>
    <xdr:to>
      <xdr:col>72</xdr:col>
      <xdr:colOff>38100</xdr:colOff>
      <xdr:row>38</xdr:row>
      <xdr:rowOff>56515</xdr:rowOff>
    </xdr:to>
    <xdr:sp macro="" textlink="">
      <xdr:nvSpPr>
        <xdr:cNvPr id="540" name="楕円 539"/>
        <xdr:cNvSpPr/>
      </xdr:nvSpPr>
      <xdr:spPr>
        <a:xfrm>
          <a:off x="11623675" y="64700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5715</xdr:rowOff>
    </xdr:from>
    <xdr:to>
      <xdr:col>76</xdr:col>
      <xdr:colOff>114300</xdr:colOff>
      <xdr:row>38</xdr:row>
      <xdr:rowOff>59055</xdr:rowOff>
    </xdr:to>
    <xdr:cxnSp macro="">
      <xdr:nvCxnSpPr>
        <xdr:cNvPr id="541" name="直線コネクタ 540"/>
        <xdr:cNvCxnSpPr/>
      </xdr:nvCxnSpPr>
      <xdr:spPr>
        <a:xfrm>
          <a:off x="11655425" y="6520815"/>
          <a:ext cx="7651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74930</xdr:rowOff>
    </xdr:from>
    <xdr:to>
      <xdr:col>67</xdr:col>
      <xdr:colOff>101600</xdr:colOff>
      <xdr:row>38</xdr:row>
      <xdr:rowOff>5080</xdr:rowOff>
    </xdr:to>
    <xdr:sp macro="" textlink="">
      <xdr:nvSpPr>
        <xdr:cNvPr id="542" name="楕円 541"/>
        <xdr:cNvSpPr/>
      </xdr:nvSpPr>
      <xdr:spPr>
        <a:xfrm>
          <a:off x="10848975"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125730</xdr:rowOff>
    </xdr:from>
    <xdr:to>
      <xdr:col>71</xdr:col>
      <xdr:colOff>177800</xdr:colOff>
      <xdr:row>38</xdr:row>
      <xdr:rowOff>5715</xdr:rowOff>
    </xdr:to>
    <xdr:cxnSp macro="">
      <xdr:nvCxnSpPr>
        <xdr:cNvPr id="543" name="直線コネクタ 542"/>
        <xdr:cNvCxnSpPr/>
      </xdr:nvCxnSpPr>
      <xdr:spPr>
        <a:xfrm>
          <a:off x="10899775" y="6469380"/>
          <a:ext cx="7556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544" name="n_1aveValue【一般廃棄物処理施設】&#10;有形固定資産減価償却率"/>
        <xdr:cNvSpPr txBox="1"/>
      </xdr:nvSpPr>
      <xdr:spPr>
        <a:xfrm>
          <a:off x="12980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45" name="n_2aveValue【一般廃棄物処理施設】&#10;有形固定資産減価償却率"/>
        <xdr:cNvSpPr txBox="1"/>
      </xdr:nvSpPr>
      <xdr:spPr>
        <a:xfrm>
          <a:off x="12246619"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546" name="n_3aveValue【一般廃棄物処理施設】&#10;有形固定資産減価償却率"/>
        <xdr:cNvSpPr txBox="1"/>
      </xdr:nvSpPr>
      <xdr:spPr>
        <a:xfrm>
          <a:off x="1150049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7" name="n_4aveValue【一般廃棄物処理施設】&#10;有形固定資産減価償却率"/>
        <xdr:cNvSpPr txBox="1"/>
      </xdr:nvSpPr>
      <xdr:spPr>
        <a:xfrm>
          <a:off x="1072579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548" name="n_1mainValue【一般廃棄物処理施設】&#10;有形固定資産減価償却率"/>
        <xdr:cNvSpPr txBox="1"/>
      </xdr:nvSpPr>
      <xdr:spPr>
        <a:xfrm>
          <a:off x="12980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100982</xdr:rowOff>
    </xdr:from>
    <xdr:ext cx="405111" cy="259045"/>
    <xdr:sp macro="" textlink="">
      <xdr:nvSpPr>
        <xdr:cNvPr id="549" name="n_2mainValue【一般廃棄物処理施設】&#10;有形固定資産減価償却率"/>
        <xdr:cNvSpPr txBox="1"/>
      </xdr:nvSpPr>
      <xdr:spPr>
        <a:xfrm>
          <a:off x="12246619"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73042</xdr:rowOff>
    </xdr:from>
    <xdr:ext cx="405111" cy="259045"/>
    <xdr:sp macro="" textlink="">
      <xdr:nvSpPr>
        <xdr:cNvPr id="550" name="n_3mainValue【一般廃棄物処理施設】&#10;有形固定資産減価償却率"/>
        <xdr:cNvSpPr txBox="1"/>
      </xdr:nvSpPr>
      <xdr:spPr>
        <a:xfrm>
          <a:off x="1150049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21607</xdr:rowOff>
    </xdr:from>
    <xdr:ext cx="405111" cy="259045"/>
    <xdr:sp macro="" textlink="">
      <xdr:nvSpPr>
        <xdr:cNvPr id="551" name="n_4mainValue【一般廃棄物処理施設】&#10;有形固定資産減価償却率"/>
        <xdr:cNvSpPr txBox="1"/>
      </xdr:nvSpPr>
      <xdr:spPr>
        <a:xfrm>
          <a:off x="1072579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xdr:cNvSpPr txBox="1"/>
      </xdr:nvSpPr>
      <xdr:spPr>
        <a:xfrm>
          <a:off x="153531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xdr:cNvSpPr txBox="1"/>
      </xdr:nvSpPr>
      <xdr:spPr>
        <a:xfrm>
          <a:off x="150636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xdr:cNvSpPr txBox="1"/>
      </xdr:nvSpPr>
      <xdr:spPr>
        <a:xfrm>
          <a:off x="150636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xdr:cNvSpPr txBox="1"/>
      </xdr:nvSpPr>
      <xdr:spPr>
        <a:xfrm>
          <a:off x="150636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xdr:cNvSpPr txBox="1"/>
      </xdr:nvSpPr>
      <xdr:spPr>
        <a:xfrm>
          <a:off x="150636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xdr:cNvSpPr txBox="1"/>
      </xdr:nvSpPr>
      <xdr:spPr>
        <a:xfrm>
          <a:off x="150636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77" name="直線コネクタ 576"/>
        <xdr:cNvCxnSpPr/>
      </xdr:nvCxnSpPr>
      <xdr:spPr>
        <a:xfrm flipV="1">
          <a:off x="188461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78" name="【一般廃棄物処理施設】&#10;一人当たり有形固定資産（償却資産）額最小値テキスト"/>
        <xdr:cNvSpPr txBox="1"/>
      </xdr:nvSpPr>
      <xdr:spPr>
        <a:xfrm>
          <a:off x="188849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79" name="直線コネクタ 578"/>
        <xdr:cNvCxnSpPr/>
      </xdr:nvCxnSpPr>
      <xdr:spPr>
        <a:xfrm>
          <a:off x="18786475" y="728500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80" name="【一般廃棄物処理施設】&#10;一人当たり有形固定資産（償却資産）額最大値テキスト"/>
        <xdr:cNvSpPr txBox="1"/>
      </xdr:nvSpPr>
      <xdr:spPr>
        <a:xfrm>
          <a:off x="188849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81" name="直線コネクタ 580"/>
        <xdr:cNvCxnSpPr/>
      </xdr:nvCxnSpPr>
      <xdr:spPr>
        <a:xfrm>
          <a:off x="18786475" y="56967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582" name="【一般廃棄物処理施設】&#10;一人当たり有形固定資産（償却資産）額平均値テキスト"/>
        <xdr:cNvSpPr txBox="1"/>
      </xdr:nvSpPr>
      <xdr:spPr>
        <a:xfrm>
          <a:off x="188849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83" name="フローチャート: 判断 582"/>
        <xdr:cNvSpPr/>
      </xdr:nvSpPr>
      <xdr:spPr>
        <a:xfrm>
          <a:off x="187960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84" name="フローチャート: 判断 583"/>
        <xdr:cNvSpPr/>
      </xdr:nvSpPr>
      <xdr:spPr>
        <a:xfrm>
          <a:off x="18100675" y="686071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85" name="フローチャート: 判断 584"/>
        <xdr:cNvSpPr/>
      </xdr:nvSpPr>
      <xdr:spPr>
        <a:xfrm>
          <a:off x="17325975"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86" name="フローチャート: 判断 585"/>
        <xdr:cNvSpPr/>
      </xdr:nvSpPr>
      <xdr:spPr>
        <a:xfrm>
          <a:off x="1657985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139315</xdr:rowOff>
    </xdr:from>
    <xdr:to>
      <xdr:col>98</xdr:col>
      <xdr:colOff>38100</xdr:colOff>
      <xdr:row>41</xdr:row>
      <xdr:rowOff>69465</xdr:rowOff>
    </xdr:to>
    <xdr:sp macro="" textlink="">
      <xdr:nvSpPr>
        <xdr:cNvPr id="587" name="フローチャート: 判断 586"/>
        <xdr:cNvSpPr/>
      </xdr:nvSpPr>
      <xdr:spPr>
        <a:xfrm>
          <a:off x="15833725" y="69973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20694</xdr:rowOff>
    </xdr:from>
    <xdr:to>
      <xdr:col>116</xdr:col>
      <xdr:colOff>114300</xdr:colOff>
      <xdr:row>41</xdr:row>
      <xdr:rowOff>122294</xdr:rowOff>
    </xdr:to>
    <xdr:sp macro="" textlink="">
      <xdr:nvSpPr>
        <xdr:cNvPr id="593" name="楕円 592"/>
        <xdr:cNvSpPr/>
      </xdr:nvSpPr>
      <xdr:spPr>
        <a:xfrm>
          <a:off x="18796000" y="70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170571</xdr:rowOff>
    </xdr:from>
    <xdr:ext cx="534377" cy="259045"/>
    <xdr:sp macro="" textlink="">
      <xdr:nvSpPr>
        <xdr:cNvPr id="594" name="【一般廃棄物処理施設】&#10;一人当たり有形固定資産（償却資産）額該当値テキスト"/>
        <xdr:cNvSpPr txBox="1"/>
      </xdr:nvSpPr>
      <xdr:spPr>
        <a:xfrm>
          <a:off x="18884900" y="702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25298</xdr:rowOff>
    </xdr:from>
    <xdr:to>
      <xdr:col>112</xdr:col>
      <xdr:colOff>38100</xdr:colOff>
      <xdr:row>41</xdr:row>
      <xdr:rowOff>126898</xdr:rowOff>
    </xdr:to>
    <xdr:sp macro="" textlink="">
      <xdr:nvSpPr>
        <xdr:cNvPr id="595" name="楕円 594"/>
        <xdr:cNvSpPr/>
      </xdr:nvSpPr>
      <xdr:spPr>
        <a:xfrm>
          <a:off x="18100675" y="705474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71494</xdr:rowOff>
    </xdr:from>
    <xdr:to>
      <xdr:col>116</xdr:col>
      <xdr:colOff>63500</xdr:colOff>
      <xdr:row>41</xdr:row>
      <xdr:rowOff>76098</xdr:rowOff>
    </xdr:to>
    <xdr:cxnSp macro="">
      <xdr:nvCxnSpPr>
        <xdr:cNvPr id="596" name="直線コネクタ 595"/>
        <xdr:cNvCxnSpPr/>
      </xdr:nvCxnSpPr>
      <xdr:spPr>
        <a:xfrm flipV="1">
          <a:off x="18132425" y="7100944"/>
          <a:ext cx="714375"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29711</xdr:rowOff>
    </xdr:from>
    <xdr:to>
      <xdr:col>107</xdr:col>
      <xdr:colOff>101600</xdr:colOff>
      <xdr:row>41</xdr:row>
      <xdr:rowOff>131311</xdr:rowOff>
    </xdr:to>
    <xdr:sp macro="" textlink="">
      <xdr:nvSpPr>
        <xdr:cNvPr id="597" name="楕円 596"/>
        <xdr:cNvSpPr/>
      </xdr:nvSpPr>
      <xdr:spPr>
        <a:xfrm>
          <a:off x="17325975" y="70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76098</xdr:rowOff>
    </xdr:from>
    <xdr:to>
      <xdr:col>111</xdr:col>
      <xdr:colOff>177800</xdr:colOff>
      <xdr:row>41</xdr:row>
      <xdr:rowOff>80511</xdr:rowOff>
    </xdr:to>
    <xdr:cxnSp macro="">
      <xdr:nvCxnSpPr>
        <xdr:cNvPr id="598" name="直線コネクタ 597"/>
        <xdr:cNvCxnSpPr/>
      </xdr:nvCxnSpPr>
      <xdr:spPr>
        <a:xfrm flipV="1">
          <a:off x="17376775" y="7105548"/>
          <a:ext cx="755650" cy="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33522</xdr:rowOff>
    </xdr:from>
    <xdr:to>
      <xdr:col>102</xdr:col>
      <xdr:colOff>165100</xdr:colOff>
      <xdr:row>41</xdr:row>
      <xdr:rowOff>135122</xdr:rowOff>
    </xdr:to>
    <xdr:sp macro="" textlink="">
      <xdr:nvSpPr>
        <xdr:cNvPr id="599" name="楕円 598"/>
        <xdr:cNvSpPr/>
      </xdr:nvSpPr>
      <xdr:spPr>
        <a:xfrm>
          <a:off x="16579850" y="70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80511</xdr:rowOff>
    </xdr:from>
    <xdr:to>
      <xdr:col>107</xdr:col>
      <xdr:colOff>50800</xdr:colOff>
      <xdr:row>41</xdr:row>
      <xdr:rowOff>84322</xdr:rowOff>
    </xdr:to>
    <xdr:cxnSp macro="">
      <xdr:nvCxnSpPr>
        <xdr:cNvPr id="600" name="直線コネクタ 599"/>
        <xdr:cNvCxnSpPr/>
      </xdr:nvCxnSpPr>
      <xdr:spPr>
        <a:xfrm flipV="1">
          <a:off x="16630650" y="7109961"/>
          <a:ext cx="74612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36435</xdr:rowOff>
    </xdr:from>
    <xdr:to>
      <xdr:col>98</xdr:col>
      <xdr:colOff>38100</xdr:colOff>
      <xdr:row>41</xdr:row>
      <xdr:rowOff>138035</xdr:rowOff>
    </xdr:to>
    <xdr:sp macro="" textlink="">
      <xdr:nvSpPr>
        <xdr:cNvPr id="601" name="楕円 600"/>
        <xdr:cNvSpPr/>
      </xdr:nvSpPr>
      <xdr:spPr>
        <a:xfrm>
          <a:off x="15833725" y="70658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84322</xdr:rowOff>
    </xdr:from>
    <xdr:to>
      <xdr:col>102</xdr:col>
      <xdr:colOff>114300</xdr:colOff>
      <xdr:row>41</xdr:row>
      <xdr:rowOff>87235</xdr:rowOff>
    </xdr:to>
    <xdr:cxnSp macro="">
      <xdr:nvCxnSpPr>
        <xdr:cNvPr id="602" name="直線コネクタ 601"/>
        <xdr:cNvCxnSpPr/>
      </xdr:nvCxnSpPr>
      <xdr:spPr>
        <a:xfrm flipV="1">
          <a:off x="15865475" y="7113772"/>
          <a:ext cx="765175" cy="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603" name="n_1aveValue【一般廃棄物処理施設】&#10;一人当たり有形固定資産（償却資産）額"/>
        <xdr:cNvSpPr txBox="1"/>
      </xdr:nvSpPr>
      <xdr:spPr>
        <a:xfrm>
          <a:off x="1786784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604" name="n_2aveValue【一般廃棄物処理施設】&#10;一人当たり有形固定資産（償却資産）額"/>
        <xdr:cNvSpPr txBox="1"/>
      </xdr:nvSpPr>
      <xdr:spPr>
        <a:xfrm>
          <a:off x="17134420"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605" name="n_3aveValue【一般廃棄物処理施設】&#10;一人当たり有形固定資産（償却資産）額"/>
        <xdr:cNvSpPr txBox="1"/>
      </xdr:nvSpPr>
      <xdr:spPr>
        <a:xfrm>
          <a:off x="16359720"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85992</xdr:rowOff>
    </xdr:from>
    <xdr:ext cx="534377" cy="259045"/>
    <xdr:sp macro="" textlink="">
      <xdr:nvSpPr>
        <xdr:cNvPr id="606" name="n_4aveValue【一般廃棄物処理施設】&#10;一人当たり有形固定資産（償却資産）額"/>
        <xdr:cNvSpPr txBox="1"/>
      </xdr:nvSpPr>
      <xdr:spPr>
        <a:xfrm>
          <a:off x="15645911" y="677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118025</xdr:rowOff>
    </xdr:from>
    <xdr:ext cx="534377" cy="259045"/>
    <xdr:sp macro="" textlink="">
      <xdr:nvSpPr>
        <xdr:cNvPr id="607" name="n_1mainValue【一般廃棄物処理施設】&#10;一人当たり有形固定資産（償却資産）額"/>
        <xdr:cNvSpPr txBox="1"/>
      </xdr:nvSpPr>
      <xdr:spPr>
        <a:xfrm>
          <a:off x="17900161" y="714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122438</xdr:rowOff>
    </xdr:from>
    <xdr:ext cx="534377" cy="259045"/>
    <xdr:sp macro="" textlink="">
      <xdr:nvSpPr>
        <xdr:cNvPr id="608" name="n_2mainValue【一般廃棄物処理施設】&#10;一人当たり有形固定資産（償却資産）額"/>
        <xdr:cNvSpPr txBox="1"/>
      </xdr:nvSpPr>
      <xdr:spPr>
        <a:xfrm>
          <a:off x="17166736" y="715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126249</xdr:rowOff>
    </xdr:from>
    <xdr:ext cx="534377" cy="259045"/>
    <xdr:sp macro="" textlink="">
      <xdr:nvSpPr>
        <xdr:cNvPr id="609" name="n_3mainValue【一般廃棄物処理施設】&#10;一人当たり有形固定資産（償却資産）額"/>
        <xdr:cNvSpPr txBox="1"/>
      </xdr:nvSpPr>
      <xdr:spPr>
        <a:xfrm>
          <a:off x="16392036" y="71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129162</xdr:rowOff>
    </xdr:from>
    <xdr:ext cx="534377" cy="259045"/>
    <xdr:sp macro="" textlink="">
      <xdr:nvSpPr>
        <xdr:cNvPr id="610" name="n_4mainValue【一般廃棄物処理施設】&#10;一人当たり有形固定資産（償却資産）額"/>
        <xdr:cNvSpPr txBox="1"/>
      </xdr:nvSpPr>
      <xdr:spPr>
        <a:xfrm>
          <a:off x="15645911" y="715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030683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635" name="直線コネクタ 634"/>
        <xdr:cNvCxnSpPr/>
      </xdr:nvCxnSpPr>
      <xdr:spPr>
        <a:xfrm flipV="1">
          <a:off x="13889989"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6" name="【保健センター・保健所】&#10;有形固定資産減価償却率最小値テキスト"/>
        <xdr:cNvSpPr txBox="1"/>
      </xdr:nvSpPr>
      <xdr:spPr>
        <a:xfrm>
          <a:off x="13928725"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7" name="直線コネクタ 636"/>
        <xdr:cNvCxnSpPr/>
      </xdr:nvCxnSpPr>
      <xdr:spPr>
        <a:xfrm>
          <a:off x="1380172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638" name="【保健センター・保健所】&#10;有形固定資産減価償却率最大値テキスト"/>
        <xdr:cNvSpPr txBox="1"/>
      </xdr:nvSpPr>
      <xdr:spPr>
        <a:xfrm>
          <a:off x="13928725"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639" name="直線コネクタ 638"/>
        <xdr:cNvCxnSpPr/>
      </xdr:nvCxnSpPr>
      <xdr:spPr>
        <a:xfrm>
          <a:off x="13801725" y="97745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640" name="【保健センター・保健所】&#10;有形固定資産減価償却率平均値テキスト"/>
        <xdr:cNvSpPr txBox="1"/>
      </xdr:nvSpPr>
      <xdr:spPr>
        <a:xfrm>
          <a:off x="13928725"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41" name="フローチャート: 判断 640"/>
        <xdr:cNvSpPr/>
      </xdr:nvSpPr>
      <xdr:spPr>
        <a:xfrm>
          <a:off x="13839825" y="101428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42" name="フローチャート: 判断 641"/>
        <xdr:cNvSpPr/>
      </xdr:nvSpPr>
      <xdr:spPr>
        <a:xfrm>
          <a:off x="13115925"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43" name="フローチャート: 判断 642"/>
        <xdr:cNvSpPr/>
      </xdr:nvSpPr>
      <xdr:spPr>
        <a:xfrm>
          <a:off x="123698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644" name="フローチャート: 判断 643"/>
        <xdr:cNvSpPr/>
      </xdr:nvSpPr>
      <xdr:spPr>
        <a:xfrm>
          <a:off x="11623675" y="100380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92075</xdr:rowOff>
    </xdr:from>
    <xdr:to>
      <xdr:col>67</xdr:col>
      <xdr:colOff>101600</xdr:colOff>
      <xdr:row>59</xdr:row>
      <xdr:rowOff>22225</xdr:rowOff>
    </xdr:to>
    <xdr:sp macro="" textlink="">
      <xdr:nvSpPr>
        <xdr:cNvPr id="645" name="フローチャート: 判断 644"/>
        <xdr:cNvSpPr/>
      </xdr:nvSpPr>
      <xdr:spPr>
        <a:xfrm>
          <a:off x="10848975"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27305</xdr:rowOff>
    </xdr:from>
    <xdr:to>
      <xdr:col>85</xdr:col>
      <xdr:colOff>177800</xdr:colOff>
      <xdr:row>58</xdr:row>
      <xdr:rowOff>128905</xdr:rowOff>
    </xdr:to>
    <xdr:sp macro="" textlink="">
      <xdr:nvSpPr>
        <xdr:cNvPr id="651" name="楕円 650"/>
        <xdr:cNvSpPr/>
      </xdr:nvSpPr>
      <xdr:spPr>
        <a:xfrm>
          <a:off x="13839825" y="99714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50182</xdr:rowOff>
    </xdr:from>
    <xdr:ext cx="405111" cy="259045"/>
    <xdr:sp macro="" textlink="">
      <xdr:nvSpPr>
        <xdr:cNvPr id="652" name="【保健センター・保健所】&#10;有形固定資産減価償却率該当値テキスト"/>
        <xdr:cNvSpPr txBox="1"/>
      </xdr:nvSpPr>
      <xdr:spPr>
        <a:xfrm>
          <a:off x="13928725"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160655</xdr:rowOff>
    </xdr:from>
    <xdr:to>
      <xdr:col>81</xdr:col>
      <xdr:colOff>101600</xdr:colOff>
      <xdr:row>58</xdr:row>
      <xdr:rowOff>90805</xdr:rowOff>
    </xdr:to>
    <xdr:sp macro="" textlink="">
      <xdr:nvSpPr>
        <xdr:cNvPr id="653" name="楕円 652"/>
        <xdr:cNvSpPr/>
      </xdr:nvSpPr>
      <xdr:spPr>
        <a:xfrm>
          <a:off x="13115925"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40005</xdr:rowOff>
    </xdr:from>
    <xdr:to>
      <xdr:col>85</xdr:col>
      <xdr:colOff>127000</xdr:colOff>
      <xdr:row>58</xdr:row>
      <xdr:rowOff>78105</xdr:rowOff>
    </xdr:to>
    <xdr:cxnSp macro="">
      <xdr:nvCxnSpPr>
        <xdr:cNvPr id="654" name="直線コネクタ 653"/>
        <xdr:cNvCxnSpPr/>
      </xdr:nvCxnSpPr>
      <xdr:spPr>
        <a:xfrm>
          <a:off x="13166725" y="9984105"/>
          <a:ext cx="723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122555</xdr:rowOff>
    </xdr:from>
    <xdr:to>
      <xdr:col>76</xdr:col>
      <xdr:colOff>165100</xdr:colOff>
      <xdr:row>58</xdr:row>
      <xdr:rowOff>52705</xdr:rowOff>
    </xdr:to>
    <xdr:sp macro="" textlink="">
      <xdr:nvSpPr>
        <xdr:cNvPr id="655" name="楕円 654"/>
        <xdr:cNvSpPr/>
      </xdr:nvSpPr>
      <xdr:spPr>
        <a:xfrm>
          <a:off x="123698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1905</xdr:rowOff>
    </xdr:from>
    <xdr:to>
      <xdr:col>81</xdr:col>
      <xdr:colOff>50800</xdr:colOff>
      <xdr:row>58</xdr:row>
      <xdr:rowOff>40005</xdr:rowOff>
    </xdr:to>
    <xdr:cxnSp macro="">
      <xdr:nvCxnSpPr>
        <xdr:cNvPr id="656" name="直線コネクタ 655"/>
        <xdr:cNvCxnSpPr/>
      </xdr:nvCxnSpPr>
      <xdr:spPr>
        <a:xfrm>
          <a:off x="12420600" y="9946005"/>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84455</xdr:rowOff>
    </xdr:from>
    <xdr:to>
      <xdr:col>72</xdr:col>
      <xdr:colOff>38100</xdr:colOff>
      <xdr:row>58</xdr:row>
      <xdr:rowOff>14605</xdr:rowOff>
    </xdr:to>
    <xdr:sp macro="" textlink="">
      <xdr:nvSpPr>
        <xdr:cNvPr id="657" name="楕円 656"/>
        <xdr:cNvSpPr/>
      </xdr:nvSpPr>
      <xdr:spPr>
        <a:xfrm>
          <a:off x="11623675" y="98571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135255</xdr:rowOff>
    </xdr:from>
    <xdr:to>
      <xdr:col>76</xdr:col>
      <xdr:colOff>114300</xdr:colOff>
      <xdr:row>58</xdr:row>
      <xdr:rowOff>1905</xdr:rowOff>
    </xdr:to>
    <xdr:cxnSp macro="">
      <xdr:nvCxnSpPr>
        <xdr:cNvPr id="658" name="直線コネクタ 657"/>
        <xdr:cNvCxnSpPr/>
      </xdr:nvCxnSpPr>
      <xdr:spPr>
        <a:xfrm>
          <a:off x="11655425" y="9907905"/>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46355</xdr:rowOff>
    </xdr:from>
    <xdr:to>
      <xdr:col>67</xdr:col>
      <xdr:colOff>101600</xdr:colOff>
      <xdr:row>57</xdr:row>
      <xdr:rowOff>147955</xdr:rowOff>
    </xdr:to>
    <xdr:sp macro="" textlink="">
      <xdr:nvSpPr>
        <xdr:cNvPr id="659" name="楕円 658"/>
        <xdr:cNvSpPr/>
      </xdr:nvSpPr>
      <xdr:spPr>
        <a:xfrm>
          <a:off x="10848975"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97155</xdr:rowOff>
    </xdr:from>
    <xdr:to>
      <xdr:col>71</xdr:col>
      <xdr:colOff>177800</xdr:colOff>
      <xdr:row>57</xdr:row>
      <xdr:rowOff>135255</xdr:rowOff>
    </xdr:to>
    <xdr:cxnSp macro="">
      <xdr:nvCxnSpPr>
        <xdr:cNvPr id="660" name="直線コネクタ 659"/>
        <xdr:cNvCxnSpPr/>
      </xdr:nvCxnSpPr>
      <xdr:spPr>
        <a:xfrm>
          <a:off x="10899775" y="9869805"/>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661" name="n_1aveValue【保健センター・保健所】&#10;有形固定資産減価償却率"/>
        <xdr:cNvSpPr txBox="1"/>
      </xdr:nvSpPr>
      <xdr:spPr>
        <a:xfrm>
          <a:off x="12980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62" name="n_2aveValue【保健センター・保健所】&#10;有形固定資産減価償却率"/>
        <xdr:cNvSpPr txBox="1"/>
      </xdr:nvSpPr>
      <xdr:spPr>
        <a:xfrm>
          <a:off x="12246619"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663" name="n_3aveValue【保健センター・保健所】&#10;有形固定資産減価償却率"/>
        <xdr:cNvSpPr txBox="1"/>
      </xdr:nvSpPr>
      <xdr:spPr>
        <a:xfrm>
          <a:off x="1150049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13352</xdr:rowOff>
    </xdr:from>
    <xdr:ext cx="405111" cy="259045"/>
    <xdr:sp macro="" textlink="">
      <xdr:nvSpPr>
        <xdr:cNvPr id="664" name="n_4aveValue【保健センター・保健所】&#10;有形固定資産減価償却率"/>
        <xdr:cNvSpPr txBox="1"/>
      </xdr:nvSpPr>
      <xdr:spPr>
        <a:xfrm>
          <a:off x="1072579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107332</xdr:rowOff>
    </xdr:from>
    <xdr:ext cx="405111" cy="259045"/>
    <xdr:sp macro="" textlink="">
      <xdr:nvSpPr>
        <xdr:cNvPr id="665" name="n_1mainValue【保健センター・保健所】&#10;有形固定資産減価償却率"/>
        <xdr:cNvSpPr txBox="1"/>
      </xdr:nvSpPr>
      <xdr:spPr>
        <a:xfrm>
          <a:off x="12980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69232</xdr:rowOff>
    </xdr:from>
    <xdr:ext cx="405111" cy="259045"/>
    <xdr:sp macro="" textlink="">
      <xdr:nvSpPr>
        <xdr:cNvPr id="666" name="n_2mainValue【保健センター・保健所】&#10;有形固定資産減価償却率"/>
        <xdr:cNvSpPr txBox="1"/>
      </xdr:nvSpPr>
      <xdr:spPr>
        <a:xfrm>
          <a:off x="12246619"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31132</xdr:rowOff>
    </xdr:from>
    <xdr:ext cx="405111" cy="259045"/>
    <xdr:sp macro="" textlink="">
      <xdr:nvSpPr>
        <xdr:cNvPr id="667" name="n_3mainValue【保健センター・保健所】&#10;有形固定資産減価償却率"/>
        <xdr:cNvSpPr txBox="1"/>
      </xdr:nvSpPr>
      <xdr:spPr>
        <a:xfrm>
          <a:off x="1150049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164482</xdr:rowOff>
    </xdr:from>
    <xdr:ext cx="405111" cy="259045"/>
    <xdr:sp macro="" textlink="">
      <xdr:nvSpPr>
        <xdr:cNvPr id="668" name="n_4mainValue【保健センター・保健所】&#10;有形固定資産減価償却率"/>
        <xdr:cNvSpPr txBox="1"/>
      </xdr:nvSpPr>
      <xdr:spPr>
        <a:xfrm>
          <a:off x="10725794"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692" name="直線コネクタ 691"/>
        <xdr:cNvCxnSpPr/>
      </xdr:nvCxnSpPr>
      <xdr:spPr>
        <a:xfrm flipV="1">
          <a:off x="188461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xdr:cNvSpPr txBox="1"/>
      </xdr:nvSpPr>
      <xdr:spPr>
        <a:xfrm>
          <a:off x="188849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xdr:cNvCxnSpPr/>
      </xdr:nvCxnSpPr>
      <xdr:spPr>
        <a:xfrm>
          <a:off x="18786475" y="10927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695" name="【保健センター・保健所】&#10;一人当たり面積最大値テキスト"/>
        <xdr:cNvSpPr txBox="1"/>
      </xdr:nvSpPr>
      <xdr:spPr>
        <a:xfrm>
          <a:off x="188849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696" name="直線コネクタ 695"/>
        <xdr:cNvCxnSpPr/>
      </xdr:nvCxnSpPr>
      <xdr:spPr>
        <a:xfrm>
          <a:off x="18786475" y="97459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697" name="【保健センター・保健所】&#10;一人当たり面積平均値テキスト"/>
        <xdr:cNvSpPr txBox="1"/>
      </xdr:nvSpPr>
      <xdr:spPr>
        <a:xfrm>
          <a:off x="188849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98" name="フローチャート: 判断 697"/>
        <xdr:cNvSpPr/>
      </xdr:nvSpPr>
      <xdr:spPr>
        <a:xfrm>
          <a:off x="18796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99" name="フローチャート: 判断 698"/>
        <xdr:cNvSpPr/>
      </xdr:nvSpPr>
      <xdr:spPr>
        <a:xfrm>
          <a:off x="18100675" y="106514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0" name="フローチャート: 判断 699"/>
        <xdr:cNvSpPr/>
      </xdr:nvSpPr>
      <xdr:spPr>
        <a:xfrm>
          <a:off x="17325975"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01" name="フローチャート: 判断 700"/>
        <xdr:cNvSpPr/>
      </xdr:nvSpPr>
      <xdr:spPr>
        <a:xfrm>
          <a:off x="1657985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128270</xdr:rowOff>
    </xdr:from>
    <xdr:to>
      <xdr:col>98</xdr:col>
      <xdr:colOff>38100</xdr:colOff>
      <xdr:row>63</xdr:row>
      <xdr:rowOff>58420</xdr:rowOff>
    </xdr:to>
    <xdr:sp macro="" textlink="">
      <xdr:nvSpPr>
        <xdr:cNvPr id="702" name="フローチャート: 判断 701"/>
        <xdr:cNvSpPr/>
      </xdr:nvSpPr>
      <xdr:spPr>
        <a:xfrm>
          <a:off x="15833725" y="107581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52070</xdr:rowOff>
    </xdr:from>
    <xdr:to>
      <xdr:col>116</xdr:col>
      <xdr:colOff>114300</xdr:colOff>
      <xdr:row>60</xdr:row>
      <xdr:rowOff>153670</xdr:rowOff>
    </xdr:to>
    <xdr:sp macro="" textlink="">
      <xdr:nvSpPr>
        <xdr:cNvPr id="708" name="楕円 707"/>
        <xdr:cNvSpPr/>
      </xdr:nvSpPr>
      <xdr:spPr>
        <a:xfrm>
          <a:off x="187960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74947</xdr:rowOff>
    </xdr:from>
    <xdr:ext cx="469744" cy="259045"/>
    <xdr:sp macro="" textlink="">
      <xdr:nvSpPr>
        <xdr:cNvPr id="709" name="【保健センター・保健所】&#10;一人当たり面積該当値テキスト"/>
        <xdr:cNvSpPr txBox="1"/>
      </xdr:nvSpPr>
      <xdr:spPr>
        <a:xfrm>
          <a:off x="18884900"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67310</xdr:rowOff>
    </xdr:from>
    <xdr:to>
      <xdr:col>112</xdr:col>
      <xdr:colOff>38100</xdr:colOff>
      <xdr:row>60</xdr:row>
      <xdr:rowOff>168910</xdr:rowOff>
    </xdr:to>
    <xdr:sp macro="" textlink="">
      <xdr:nvSpPr>
        <xdr:cNvPr id="710" name="楕円 709"/>
        <xdr:cNvSpPr/>
      </xdr:nvSpPr>
      <xdr:spPr>
        <a:xfrm>
          <a:off x="18100675" y="103543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102870</xdr:rowOff>
    </xdr:from>
    <xdr:to>
      <xdr:col>116</xdr:col>
      <xdr:colOff>63500</xdr:colOff>
      <xdr:row>60</xdr:row>
      <xdr:rowOff>118110</xdr:rowOff>
    </xdr:to>
    <xdr:cxnSp macro="">
      <xdr:nvCxnSpPr>
        <xdr:cNvPr id="711" name="直線コネクタ 710"/>
        <xdr:cNvCxnSpPr/>
      </xdr:nvCxnSpPr>
      <xdr:spPr>
        <a:xfrm flipV="1">
          <a:off x="18132425" y="10389870"/>
          <a:ext cx="7143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82550</xdr:rowOff>
    </xdr:from>
    <xdr:to>
      <xdr:col>107</xdr:col>
      <xdr:colOff>101600</xdr:colOff>
      <xdr:row>61</xdr:row>
      <xdr:rowOff>12700</xdr:rowOff>
    </xdr:to>
    <xdr:sp macro="" textlink="">
      <xdr:nvSpPr>
        <xdr:cNvPr id="712" name="楕円 711"/>
        <xdr:cNvSpPr/>
      </xdr:nvSpPr>
      <xdr:spPr>
        <a:xfrm>
          <a:off x="17325975"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118110</xdr:rowOff>
    </xdr:from>
    <xdr:to>
      <xdr:col>111</xdr:col>
      <xdr:colOff>177800</xdr:colOff>
      <xdr:row>60</xdr:row>
      <xdr:rowOff>133350</xdr:rowOff>
    </xdr:to>
    <xdr:cxnSp macro="">
      <xdr:nvCxnSpPr>
        <xdr:cNvPr id="713" name="直線コネクタ 712"/>
        <xdr:cNvCxnSpPr/>
      </xdr:nvCxnSpPr>
      <xdr:spPr>
        <a:xfrm flipV="1">
          <a:off x="17376775" y="10405110"/>
          <a:ext cx="7556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97790</xdr:rowOff>
    </xdr:from>
    <xdr:to>
      <xdr:col>102</xdr:col>
      <xdr:colOff>165100</xdr:colOff>
      <xdr:row>61</xdr:row>
      <xdr:rowOff>27940</xdr:rowOff>
    </xdr:to>
    <xdr:sp macro="" textlink="">
      <xdr:nvSpPr>
        <xdr:cNvPr id="714" name="楕円 713"/>
        <xdr:cNvSpPr/>
      </xdr:nvSpPr>
      <xdr:spPr>
        <a:xfrm>
          <a:off x="1657985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133350</xdr:rowOff>
    </xdr:from>
    <xdr:to>
      <xdr:col>107</xdr:col>
      <xdr:colOff>50800</xdr:colOff>
      <xdr:row>60</xdr:row>
      <xdr:rowOff>148590</xdr:rowOff>
    </xdr:to>
    <xdr:cxnSp macro="">
      <xdr:nvCxnSpPr>
        <xdr:cNvPr id="715" name="直線コネクタ 714"/>
        <xdr:cNvCxnSpPr/>
      </xdr:nvCxnSpPr>
      <xdr:spPr>
        <a:xfrm flipV="1">
          <a:off x="16630650" y="10420350"/>
          <a:ext cx="7461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105410</xdr:rowOff>
    </xdr:from>
    <xdr:to>
      <xdr:col>98</xdr:col>
      <xdr:colOff>38100</xdr:colOff>
      <xdr:row>61</xdr:row>
      <xdr:rowOff>35560</xdr:rowOff>
    </xdr:to>
    <xdr:sp macro="" textlink="">
      <xdr:nvSpPr>
        <xdr:cNvPr id="716" name="楕円 715"/>
        <xdr:cNvSpPr/>
      </xdr:nvSpPr>
      <xdr:spPr>
        <a:xfrm>
          <a:off x="15833725" y="103924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148590</xdr:rowOff>
    </xdr:from>
    <xdr:to>
      <xdr:col>102</xdr:col>
      <xdr:colOff>114300</xdr:colOff>
      <xdr:row>60</xdr:row>
      <xdr:rowOff>156210</xdr:rowOff>
    </xdr:to>
    <xdr:cxnSp macro="">
      <xdr:nvCxnSpPr>
        <xdr:cNvPr id="717" name="直線コネクタ 716"/>
        <xdr:cNvCxnSpPr/>
      </xdr:nvCxnSpPr>
      <xdr:spPr>
        <a:xfrm flipV="1">
          <a:off x="15865475" y="10435590"/>
          <a:ext cx="7651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718" name="n_1aveValue【保健センター・保健所】&#10;一人当たり面積"/>
        <xdr:cNvSpPr txBox="1"/>
      </xdr:nvSpPr>
      <xdr:spPr>
        <a:xfrm>
          <a:off x="1793247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19" name="n_2aveValue【保健センター・保健所】&#10;一人当たり面積"/>
        <xdr:cNvSpPr txBox="1"/>
      </xdr:nvSpPr>
      <xdr:spPr>
        <a:xfrm>
          <a:off x="1717047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720" name="n_3aveValue【保健センター・保健所】&#10;一人当たり面積"/>
        <xdr:cNvSpPr txBox="1"/>
      </xdr:nvSpPr>
      <xdr:spPr>
        <a:xfrm>
          <a:off x="16424352"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49547</xdr:rowOff>
    </xdr:from>
    <xdr:ext cx="469744" cy="259045"/>
    <xdr:sp macro="" textlink="">
      <xdr:nvSpPr>
        <xdr:cNvPr id="721" name="n_4aveValue【保健センター・保健所】&#10;一人当たり面積"/>
        <xdr:cNvSpPr txBox="1"/>
      </xdr:nvSpPr>
      <xdr:spPr>
        <a:xfrm>
          <a:off x="156782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13987</xdr:rowOff>
    </xdr:from>
    <xdr:ext cx="469744" cy="259045"/>
    <xdr:sp macro="" textlink="">
      <xdr:nvSpPr>
        <xdr:cNvPr id="722" name="n_1mainValue【保健センター・保健所】&#10;一人当たり面積"/>
        <xdr:cNvSpPr txBox="1"/>
      </xdr:nvSpPr>
      <xdr:spPr>
        <a:xfrm>
          <a:off x="1793247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29227</xdr:rowOff>
    </xdr:from>
    <xdr:ext cx="469744" cy="259045"/>
    <xdr:sp macro="" textlink="">
      <xdr:nvSpPr>
        <xdr:cNvPr id="723" name="n_2mainValue【保健センター・保健所】&#10;一人当たり面積"/>
        <xdr:cNvSpPr txBox="1"/>
      </xdr:nvSpPr>
      <xdr:spPr>
        <a:xfrm>
          <a:off x="1717047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44467</xdr:rowOff>
    </xdr:from>
    <xdr:ext cx="469744" cy="259045"/>
    <xdr:sp macro="" textlink="">
      <xdr:nvSpPr>
        <xdr:cNvPr id="724" name="n_3mainValue【保健センター・保健所】&#10;一人当たり面積"/>
        <xdr:cNvSpPr txBox="1"/>
      </xdr:nvSpPr>
      <xdr:spPr>
        <a:xfrm>
          <a:off x="16424352"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52087</xdr:rowOff>
    </xdr:from>
    <xdr:ext cx="469744" cy="259045"/>
    <xdr:sp macro="" textlink="">
      <xdr:nvSpPr>
        <xdr:cNvPr id="725" name="n_4mainValue【保健センター・保健所】&#10;一人当たり面積"/>
        <xdr:cNvSpPr txBox="1"/>
      </xdr:nvSpPr>
      <xdr:spPr>
        <a:xfrm>
          <a:off x="156782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750" name="直線コネクタ 749"/>
        <xdr:cNvCxnSpPr/>
      </xdr:nvCxnSpPr>
      <xdr:spPr>
        <a:xfrm flipV="1">
          <a:off x="13889989"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xdr:cNvSpPr txBox="1"/>
      </xdr:nvSpPr>
      <xdr:spPr>
        <a:xfrm>
          <a:off x="13928725"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xdr:cNvCxnSpPr/>
      </xdr:nvCxnSpPr>
      <xdr:spPr>
        <a:xfrm>
          <a:off x="13801725" y="1485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53" name="【消防施設】&#10;有形固定資産減価償却率最大値テキスト"/>
        <xdr:cNvSpPr txBox="1"/>
      </xdr:nvSpPr>
      <xdr:spPr>
        <a:xfrm>
          <a:off x="13928725"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54" name="直線コネクタ 753"/>
        <xdr:cNvCxnSpPr/>
      </xdr:nvCxnSpPr>
      <xdr:spPr>
        <a:xfrm>
          <a:off x="13801725" y="132911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55" name="【消防施設】&#10;有形固定資産減価償却率平均値テキスト"/>
        <xdr:cNvSpPr txBox="1"/>
      </xdr:nvSpPr>
      <xdr:spPr>
        <a:xfrm>
          <a:off x="13928725"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56" name="フローチャート: 判断 755"/>
        <xdr:cNvSpPr/>
      </xdr:nvSpPr>
      <xdr:spPr>
        <a:xfrm>
          <a:off x="13839825" y="14072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57" name="フローチャート: 判断 756"/>
        <xdr:cNvSpPr/>
      </xdr:nvSpPr>
      <xdr:spPr>
        <a:xfrm>
          <a:off x="13115925"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xdr:cNvSpPr/>
      </xdr:nvSpPr>
      <xdr:spPr>
        <a:xfrm>
          <a:off x="123698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759" name="フローチャート: 判断 758"/>
        <xdr:cNvSpPr/>
      </xdr:nvSpPr>
      <xdr:spPr>
        <a:xfrm>
          <a:off x="11623675" y="139623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0" name="フローチャート: 判断 759"/>
        <xdr:cNvSpPr/>
      </xdr:nvSpPr>
      <xdr:spPr>
        <a:xfrm>
          <a:off x="10848975"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66" name="楕円 765"/>
        <xdr:cNvSpPr/>
      </xdr:nvSpPr>
      <xdr:spPr>
        <a:xfrm>
          <a:off x="13839825" y="14808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67" name="【消防施設】&#10;有形固定資産減価償却率該当値テキスト"/>
        <xdr:cNvSpPr txBox="1"/>
      </xdr:nvSpPr>
      <xdr:spPr>
        <a:xfrm>
          <a:off x="13928725"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68" name="楕円 767"/>
        <xdr:cNvSpPr/>
      </xdr:nvSpPr>
      <xdr:spPr>
        <a:xfrm>
          <a:off x="13115925"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69" name="直線コネクタ 768"/>
        <xdr:cNvCxnSpPr/>
      </xdr:nvCxnSpPr>
      <xdr:spPr>
        <a:xfrm>
          <a:off x="13166725" y="148590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70" name="楕円 769"/>
        <xdr:cNvSpPr/>
      </xdr:nvSpPr>
      <xdr:spPr>
        <a:xfrm>
          <a:off x="123698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71" name="直線コネクタ 770"/>
        <xdr:cNvCxnSpPr/>
      </xdr:nvCxnSpPr>
      <xdr:spPr>
        <a:xfrm>
          <a:off x="12420600" y="1485900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72" name="楕円 771"/>
        <xdr:cNvSpPr/>
      </xdr:nvSpPr>
      <xdr:spPr>
        <a:xfrm>
          <a:off x="11623675" y="14808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73" name="直線コネクタ 772"/>
        <xdr:cNvCxnSpPr/>
      </xdr:nvCxnSpPr>
      <xdr:spPr>
        <a:xfrm>
          <a:off x="11655425" y="148590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74" name="楕円 773"/>
        <xdr:cNvSpPr/>
      </xdr:nvSpPr>
      <xdr:spPr>
        <a:xfrm>
          <a:off x="10848975"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75" name="直線コネクタ 774"/>
        <xdr:cNvCxnSpPr/>
      </xdr:nvCxnSpPr>
      <xdr:spPr>
        <a:xfrm>
          <a:off x="10899775" y="148590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6" name="n_1aveValue【消防施設】&#10;有形固定資産減価償却率"/>
        <xdr:cNvSpPr txBox="1"/>
      </xdr:nvSpPr>
      <xdr:spPr>
        <a:xfrm>
          <a:off x="12980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xdr:cNvSpPr txBox="1"/>
      </xdr:nvSpPr>
      <xdr:spPr>
        <a:xfrm>
          <a:off x="12246619"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778" name="n_3aveValue【消防施設】&#10;有形固定資産減価償却率"/>
        <xdr:cNvSpPr txBox="1"/>
      </xdr:nvSpPr>
      <xdr:spPr>
        <a:xfrm>
          <a:off x="1150049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79" name="n_4aveValue【消防施設】&#10;有形固定資産減価償却率"/>
        <xdr:cNvSpPr txBox="1"/>
      </xdr:nvSpPr>
      <xdr:spPr>
        <a:xfrm>
          <a:off x="1072579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80" name="n_1mainValue【消防施設】&#10;有形固定資産減価償却率"/>
        <xdr:cNvSpPr txBox="1"/>
      </xdr:nvSpPr>
      <xdr:spPr>
        <a:xfrm>
          <a:off x="12957252"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81" name="n_2mainValue【消防施設】&#10;有形固定資産減価償却率"/>
        <xdr:cNvSpPr txBox="1"/>
      </xdr:nvSpPr>
      <xdr:spPr>
        <a:xfrm>
          <a:off x="12214302"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82" name="n_3mainValue【消防施設】&#10;有形固定資産減価償却率"/>
        <xdr:cNvSpPr txBox="1"/>
      </xdr:nvSpPr>
      <xdr:spPr>
        <a:xfrm>
          <a:off x="1146817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83" name="n_4mainValue【消防施設】&#10;有形固定資産減価償却率"/>
        <xdr:cNvSpPr txBox="1"/>
      </xdr:nvSpPr>
      <xdr:spPr>
        <a:xfrm>
          <a:off x="1069347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807" name="直線コネクタ 806"/>
        <xdr:cNvCxnSpPr/>
      </xdr:nvCxnSpPr>
      <xdr:spPr>
        <a:xfrm flipV="1">
          <a:off x="188461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808" name="【消防施設】&#10;一人当たり面積最小値テキスト"/>
        <xdr:cNvSpPr txBox="1"/>
      </xdr:nvSpPr>
      <xdr:spPr>
        <a:xfrm>
          <a:off x="188849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809" name="直線コネクタ 808"/>
        <xdr:cNvCxnSpPr/>
      </xdr:nvCxnSpPr>
      <xdr:spPr>
        <a:xfrm>
          <a:off x="18786475" y="14838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10" name="【消防施設】&#10;一人当たり面積最大値テキスト"/>
        <xdr:cNvSpPr txBox="1"/>
      </xdr:nvSpPr>
      <xdr:spPr>
        <a:xfrm>
          <a:off x="188849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11" name="直線コネクタ 810"/>
        <xdr:cNvCxnSpPr/>
      </xdr:nvCxnSpPr>
      <xdr:spPr>
        <a:xfrm>
          <a:off x="18786475" y="13594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812" name="【消防施設】&#10;一人当たり面積平均値テキスト"/>
        <xdr:cNvSpPr txBox="1"/>
      </xdr:nvSpPr>
      <xdr:spPr>
        <a:xfrm>
          <a:off x="188849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3" name="フローチャート: 判断 812"/>
        <xdr:cNvSpPr/>
      </xdr:nvSpPr>
      <xdr:spPr>
        <a:xfrm>
          <a:off x="187960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814" name="フローチャート: 判断 813"/>
        <xdr:cNvSpPr/>
      </xdr:nvSpPr>
      <xdr:spPr>
        <a:xfrm>
          <a:off x="18100675" y="145929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815" name="フローチャート: 判断 814"/>
        <xdr:cNvSpPr/>
      </xdr:nvSpPr>
      <xdr:spPr>
        <a:xfrm>
          <a:off x="17325975"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xdr:cNvSpPr/>
      </xdr:nvSpPr>
      <xdr:spPr>
        <a:xfrm>
          <a:off x="1657985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107314</xdr:rowOff>
    </xdr:from>
    <xdr:to>
      <xdr:col>98</xdr:col>
      <xdr:colOff>38100</xdr:colOff>
      <xdr:row>86</xdr:row>
      <xdr:rowOff>37464</xdr:rowOff>
    </xdr:to>
    <xdr:sp macro="" textlink="">
      <xdr:nvSpPr>
        <xdr:cNvPr id="817" name="フローチャート: 判断 816"/>
        <xdr:cNvSpPr/>
      </xdr:nvSpPr>
      <xdr:spPr>
        <a:xfrm>
          <a:off x="15833725" y="146805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17780</xdr:rowOff>
    </xdr:from>
    <xdr:to>
      <xdr:col>116</xdr:col>
      <xdr:colOff>114300</xdr:colOff>
      <xdr:row>86</xdr:row>
      <xdr:rowOff>119380</xdr:rowOff>
    </xdr:to>
    <xdr:sp macro="" textlink="">
      <xdr:nvSpPr>
        <xdr:cNvPr id="823" name="楕円 822"/>
        <xdr:cNvSpPr/>
      </xdr:nvSpPr>
      <xdr:spPr>
        <a:xfrm>
          <a:off x="187960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104157</xdr:rowOff>
    </xdr:from>
    <xdr:ext cx="469744" cy="259045"/>
    <xdr:sp macro="" textlink="">
      <xdr:nvSpPr>
        <xdr:cNvPr id="824" name="【消防施設】&#10;一人当たり面積該当値テキスト"/>
        <xdr:cNvSpPr txBox="1"/>
      </xdr:nvSpPr>
      <xdr:spPr>
        <a:xfrm>
          <a:off x="18884900" y="146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17780</xdr:rowOff>
    </xdr:from>
    <xdr:to>
      <xdr:col>112</xdr:col>
      <xdr:colOff>38100</xdr:colOff>
      <xdr:row>86</xdr:row>
      <xdr:rowOff>119380</xdr:rowOff>
    </xdr:to>
    <xdr:sp macro="" textlink="">
      <xdr:nvSpPr>
        <xdr:cNvPr id="825" name="楕円 824"/>
        <xdr:cNvSpPr/>
      </xdr:nvSpPr>
      <xdr:spPr>
        <a:xfrm>
          <a:off x="18100675" y="147624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68580</xdr:rowOff>
    </xdr:to>
    <xdr:cxnSp macro="">
      <xdr:nvCxnSpPr>
        <xdr:cNvPr id="826" name="直線コネクタ 825"/>
        <xdr:cNvCxnSpPr/>
      </xdr:nvCxnSpPr>
      <xdr:spPr>
        <a:xfrm>
          <a:off x="18132425" y="1481328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19686</xdr:rowOff>
    </xdr:from>
    <xdr:to>
      <xdr:col>107</xdr:col>
      <xdr:colOff>101600</xdr:colOff>
      <xdr:row>86</xdr:row>
      <xdr:rowOff>121286</xdr:rowOff>
    </xdr:to>
    <xdr:sp macro="" textlink="">
      <xdr:nvSpPr>
        <xdr:cNvPr id="827" name="楕円 826"/>
        <xdr:cNvSpPr/>
      </xdr:nvSpPr>
      <xdr:spPr>
        <a:xfrm>
          <a:off x="17325975"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68580</xdr:rowOff>
    </xdr:from>
    <xdr:to>
      <xdr:col>111</xdr:col>
      <xdr:colOff>177800</xdr:colOff>
      <xdr:row>86</xdr:row>
      <xdr:rowOff>70486</xdr:rowOff>
    </xdr:to>
    <xdr:cxnSp macro="">
      <xdr:nvCxnSpPr>
        <xdr:cNvPr id="828" name="直線コネクタ 827"/>
        <xdr:cNvCxnSpPr/>
      </xdr:nvCxnSpPr>
      <xdr:spPr>
        <a:xfrm flipV="1">
          <a:off x="17376775" y="14813280"/>
          <a:ext cx="7556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19686</xdr:rowOff>
    </xdr:from>
    <xdr:to>
      <xdr:col>102</xdr:col>
      <xdr:colOff>165100</xdr:colOff>
      <xdr:row>86</xdr:row>
      <xdr:rowOff>121286</xdr:rowOff>
    </xdr:to>
    <xdr:sp macro="" textlink="">
      <xdr:nvSpPr>
        <xdr:cNvPr id="829" name="楕円 828"/>
        <xdr:cNvSpPr/>
      </xdr:nvSpPr>
      <xdr:spPr>
        <a:xfrm>
          <a:off x="1657985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70486</xdr:rowOff>
    </xdr:from>
    <xdr:to>
      <xdr:col>107</xdr:col>
      <xdr:colOff>50800</xdr:colOff>
      <xdr:row>86</xdr:row>
      <xdr:rowOff>70486</xdr:rowOff>
    </xdr:to>
    <xdr:cxnSp macro="">
      <xdr:nvCxnSpPr>
        <xdr:cNvPr id="830" name="直線コネクタ 829"/>
        <xdr:cNvCxnSpPr/>
      </xdr:nvCxnSpPr>
      <xdr:spPr>
        <a:xfrm>
          <a:off x="16630650" y="14815186"/>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21589</xdr:rowOff>
    </xdr:from>
    <xdr:to>
      <xdr:col>98</xdr:col>
      <xdr:colOff>38100</xdr:colOff>
      <xdr:row>86</xdr:row>
      <xdr:rowOff>123189</xdr:rowOff>
    </xdr:to>
    <xdr:sp macro="" textlink="">
      <xdr:nvSpPr>
        <xdr:cNvPr id="831" name="楕円 830"/>
        <xdr:cNvSpPr/>
      </xdr:nvSpPr>
      <xdr:spPr>
        <a:xfrm>
          <a:off x="15833725" y="147662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70486</xdr:rowOff>
    </xdr:from>
    <xdr:to>
      <xdr:col>102</xdr:col>
      <xdr:colOff>114300</xdr:colOff>
      <xdr:row>86</xdr:row>
      <xdr:rowOff>72389</xdr:rowOff>
    </xdr:to>
    <xdr:cxnSp macro="">
      <xdr:nvCxnSpPr>
        <xdr:cNvPr id="832" name="直線コネクタ 831"/>
        <xdr:cNvCxnSpPr/>
      </xdr:nvCxnSpPr>
      <xdr:spPr>
        <a:xfrm flipV="1">
          <a:off x="15865475" y="14815186"/>
          <a:ext cx="76517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833" name="n_1aveValue【消防施設】&#10;一人当たり面積"/>
        <xdr:cNvSpPr txBox="1"/>
      </xdr:nvSpPr>
      <xdr:spPr>
        <a:xfrm>
          <a:off x="1793247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834" name="n_2aveValue【消防施設】&#10;一人当たり面積"/>
        <xdr:cNvSpPr txBox="1"/>
      </xdr:nvSpPr>
      <xdr:spPr>
        <a:xfrm>
          <a:off x="1717047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5" name="n_3aveValue【消防施設】&#10;一人当たり面積"/>
        <xdr:cNvSpPr txBox="1"/>
      </xdr:nvSpPr>
      <xdr:spPr>
        <a:xfrm>
          <a:off x="16424352"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53991</xdr:rowOff>
    </xdr:from>
    <xdr:ext cx="469744" cy="259045"/>
    <xdr:sp macro="" textlink="">
      <xdr:nvSpPr>
        <xdr:cNvPr id="836" name="n_4aveValue【消防施設】&#10;一人当たり面積"/>
        <xdr:cNvSpPr txBox="1"/>
      </xdr:nvSpPr>
      <xdr:spPr>
        <a:xfrm>
          <a:off x="15678227" y="1445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110507</xdr:rowOff>
    </xdr:from>
    <xdr:ext cx="469744" cy="259045"/>
    <xdr:sp macro="" textlink="">
      <xdr:nvSpPr>
        <xdr:cNvPr id="837" name="n_1mainValue【消防施設】&#10;一人当たり面積"/>
        <xdr:cNvSpPr txBox="1"/>
      </xdr:nvSpPr>
      <xdr:spPr>
        <a:xfrm>
          <a:off x="1793247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112413</xdr:rowOff>
    </xdr:from>
    <xdr:ext cx="469744" cy="259045"/>
    <xdr:sp macro="" textlink="">
      <xdr:nvSpPr>
        <xdr:cNvPr id="838" name="n_2mainValue【消防施設】&#10;一人当たり面積"/>
        <xdr:cNvSpPr txBox="1"/>
      </xdr:nvSpPr>
      <xdr:spPr>
        <a:xfrm>
          <a:off x="1717047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112413</xdr:rowOff>
    </xdr:from>
    <xdr:ext cx="469744" cy="259045"/>
    <xdr:sp macro="" textlink="">
      <xdr:nvSpPr>
        <xdr:cNvPr id="839" name="n_3mainValue【消防施設】&#10;一人当たり面積"/>
        <xdr:cNvSpPr txBox="1"/>
      </xdr:nvSpPr>
      <xdr:spPr>
        <a:xfrm>
          <a:off x="16424352"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114316</xdr:rowOff>
    </xdr:from>
    <xdr:ext cx="469744" cy="259045"/>
    <xdr:sp macro="" textlink="">
      <xdr:nvSpPr>
        <xdr:cNvPr id="840" name="n_4mainValue【消防施設】&#10;一人当たり面積"/>
        <xdr:cNvSpPr txBox="1"/>
      </xdr:nvSpPr>
      <xdr:spPr>
        <a:xfrm>
          <a:off x="156782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866" name="直線コネクタ 865"/>
        <xdr:cNvCxnSpPr/>
      </xdr:nvCxnSpPr>
      <xdr:spPr>
        <a:xfrm flipV="1">
          <a:off x="13889989"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xdr:cNvSpPr txBox="1"/>
      </xdr:nvSpPr>
      <xdr:spPr>
        <a:xfrm>
          <a:off x="1392872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xdr:cNvCxnSpPr/>
      </xdr:nvCxnSpPr>
      <xdr:spPr>
        <a:xfrm>
          <a:off x="1380172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869" name="【庁舎】&#10;有形固定資産減価償却率最大値テキスト"/>
        <xdr:cNvSpPr txBox="1"/>
      </xdr:nvSpPr>
      <xdr:spPr>
        <a:xfrm>
          <a:off x="13928725"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870" name="直線コネクタ 869"/>
        <xdr:cNvCxnSpPr/>
      </xdr:nvCxnSpPr>
      <xdr:spPr>
        <a:xfrm>
          <a:off x="13801725" y="171493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71" name="【庁舎】&#10;有形固定資産減価償却率平均値テキスト"/>
        <xdr:cNvSpPr txBox="1"/>
      </xdr:nvSpPr>
      <xdr:spPr>
        <a:xfrm>
          <a:off x="13928725"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2" name="フローチャート: 判断 871"/>
        <xdr:cNvSpPr/>
      </xdr:nvSpPr>
      <xdr:spPr>
        <a:xfrm>
          <a:off x="13839825" y="178480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73" name="フローチャート: 判断 872"/>
        <xdr:cNvSpPr/>
      </xdr:nvSpPr>
      <xdr:spPr>
        <a:xfrm>
          <a:off x="13115925"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4" name="フローチャート: 判断 873"/>
        <xdr:cNvSpPr/>
      </xdr:nvSpPr>
      <xdr:spPr>
        <a:xfrm>
          <a:off x="123698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75" name="フローチャート: 判断 874"/>
        <xdr:cNvSpPr/>
      </xdr:nvSpPr>
      <xdr:spPr>
        <a:xfrm>
          <a:off x="11623675" y="179231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6" name="フローチャート: 判断 875"/>
        <xdr:cNvSpPr/>
      </xdr:nvSpPr>
      <xdr:spPr>
        <a:xfrm>
          <a:off x="10848975"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141332</xdr:rowOff>
    </xdr:from>
    <xdr:to>
      <xdr:col>85</xdr:col>
      <xdr:colOff>177800</xdr:colOff>
      <xdr:row>107</xdr:row>
      <xdr:rowOff>71482</xdr:rowOff>
    </xdr:to>
    <xdr:sp macro="" textlink="">
      <xdr:nvSpPr>
        <xdr:cNvPr id="882" name="楕円 881"/>
        <xdr:cNvSpPr/>
      </xdr:nvSpPr>
      <xdr:spPr>
        <a:xfrm>
          <a:off x="13839825" y="183150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119759</xdr:rowOff>
    </xdr:from>
    <xdr:ext cx="405111" cy="259045"/>
    <xdr:sp macro="" textlink="">
      <xdr:nvSpPr>
        <xdr:cNvPr id="883" name="【庁舎】&#10;有形固定資産減価償却率該当値テキスト"/>
        <xdr:cNvSpPr txBox="1"/>
      </xdr:nvSpPr>
      <xdr:spPr>
        <a:xfrm>
          <a:off x="13928725"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121738</xdr:rowOff>
    </xdr:from>
    <xdr:to>
      <xdr:col>81</xdr:col>
      <xdr:colOff>101600</xdr:colOff>
      <xdr:row>107</xdr:row>
      <xdr:rowOff>51888</xdr:rowOff>
    </xdr:to>
    <xdr:sp macro="" textlink="">
      <xdr:nvSpPr>
        <xdr:cNvPr id="884" name="楕円 883"/>
        <xdr:cNvSpPr/>
      </xdr:nvSpPr>
      <xdr:spPr>
        <a:xfrm>
          <a:off x="13115925"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xdr:rowOff>
    </xdr:from>
    <xdr:to>
      <xdr:col>85</xdr:col>
      <xdr:colOff>127000</xdr:colOff>
      <xdr:row>107</xdr:row>
      <xdr:rowOff>20682</xdr:rowOff>
    </xdr:to>
    <xdr:cxnSp macro="">
      <xdr:nvCxnSpPr>
        <xdr:cNvPr id="885" name="直線コネクタ 884"/>
        <xdr:cNvCxnSpPr/>
      </xdr:nvCxnSpPr>
      <xdr:spPr>
        <a:xfrm>
          <a:off x="13166725" y="18346238"/>
          <a:ext cx="7239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95613</xdr:rowOff>
    </xdr:from>
    <xdr:to>
      <xdr:col>76</xdr:col>
      <xdr:colOff>165100</xdr:colOff>
      <xdr:row>107</xdr:row>
      <xdr:rowOff>25763</xdr:rowOff>
    </xdr:to>
    <xdr:sp macro="" textlink="">
      <xdr:nvSpPr>
        <xdr:cNvPr id="886" name="楕円 885"/>
        <xdr:cNvSpPr/>
      </xdr:nvSpPr>
      <xdr:spPr>
        <a:xfrm>
          <a:off x="123698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146413</xdr:rowOff>
    </xdr:from>
    <xdr:to>
      <xdr:col>81</xdr:col>
      <xdr:colOff>50800</xdr:colOff>
      <xdr:row>107</xdr:row>
      <xdr:rowOff>1088</xdr:rowOff>
    </xdr:to>
    <xdr:cxnSp macro="">
      <xdr:nvCxnSpPr>
        <xdr:cNvPr id="887" name="直線コネクタ 886"/>
        <xdr:cNvCxnSpPr/>
      </xdr:nvCxnSpPr>
      <xdr:spPr>
        <a:xfrm>
          <a:off x="12420600" y="18320113"/>
          <a:ext cx="746125"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67855</xdr:rowOff>
    </xdr:from>
    <xdr:to>
      <xdr:col>72</xdr:col>
      <xdr:colOff>38100</xdr:colOff>
      <xdr:row>106</xdr:row>
      <xdr:rowOff>169455</xdr:rowOff>
    </xdr:to>
    <xdr:sp macro="" textlink="">
      <xdr:nvSpPr>
        <xdr:cNvPr id="888" name="楕円 887"/>
        <xdr:cNvSpPr/>
      </xdr:nvSpPr>
      <xdr:spPr>
        <a:xfrm>
          <a:off x="11623675" y="182415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118655</xdr:rowOff>
    </xdr:from>
    <xdr:to>
      <xdr:col>76</xdr:col>
      <xdr:colOff>114300</xdr:colOff>
      <xdr:row>106</xdr:row>
      <xdr:rowOff>146413</xdr:rowOff>
    </xdr:to>
    <xdr:cxnSp macro="">
      <xdr:nvCxnSpPr>
        <xdr:cNvPr id="889" name="直線コネクタ 888"/>
        <xdr:cNvCxnSpPr/>
      </xdr:nvCxnSpPr>
      <xdr:spPr>
        <a:xfrm>
          <a:off x="11655425" y="18292355"/>
          <a:ext cx="76517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41729</xdr:rowOff>
    </xdr:from>
    <xdr:to>
      <xdr:col>67</xdr:col>
      <xdr:colOff>101600</xdr:colOff>
      <xdr:row>106</xdr:row>
      <xdr:rowOff>143329</xdr:rowOff>
    </xdr:to>
    <xdr:sp macro="" textlink="">
      <xdr:nvSpPr>
        <xdr:cNvPr id="890" name="楕円 889"/>
        <xdr:cNvSpPr/>
      </xdr:nvSpPr>
      <xdr:spPr>
        <a:xfrm>
          <a:off x="10848975"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92529</xdr:rowOff>
    </xdr:from>
    <xdr:to>
      <xdr:col>71</xdr:col>
      <xdr:colOff>177800</xdr:colOff>
      <xdr:row>106</xdr:row>
      <xdr:rowOff>118655</xdr:rowOff>
    </xdr:to>
    <xdr:cxnSp macro="">
      <xdr:nvCxnSpPr>
        <xdr:cNvPr id="891" name="直線コネクタ 890"/>
        <xdr:cNvCxnSpPr/>
      </xdr:nvCxnSpPr>
      <xdr:spPr>
        <a:xfrm>
          <a:off x="10899775" y="18266229"/>
          <a:ext cx="7556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892" name="n_1aveValue【庁舎】&#10;有形固定資産減価償却率"/>
        <xdr:cNvSpPr txBox="1"/>
      </xdr:nvSpPr>
      <xdr:spPr>
        <a:xfrm>
          <a:off x="12980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93" name="n_2aveValue【庁舎】&#10;有形固定資産減価償却率"/>
        <xdr:cNvSpPr txBox="1"/>
      </xdr:nvSpPr>
      <xdr:spPr>
        <a:xfrm>
          <a:off x="12246619"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94" name="n_3aveValue【庁舎】&#10;有形固定資産減価償却率"/>
        <xdr:cNvSpPr txBox="1"/>
      </xdr:nvSpPr>
      <xdr:spPr>
        <a:xfrm>
          <a:off x="1150049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95" name="n_4aveValue【庁舎】&#10;有形固定資産減価償却率"/>
        <xdr:cNvSpPr txBox="1"/>
      </xdr:nvSpPr>
      <xdr:spPr>
        <a:xfrm>
          <a:off x="1072579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43015</xdr:rowOff>
    </xdr:from>
    <xdr:ext cx="405111" cy="259045"/>
    <xdr:sp macro="" textlink="">
      <xdr:nvSpPr>
        <xdr:cNvPr id="896" name="n_1mainValue【庁舎】&#10;有形固定資産減価償却率"/>
        <xdr:cNvSpPr txBox="1"/>
      </xdr:nvSpPr>
      <xdr:spPr>
        <a:xfrm>
          <a:off x="129800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16890</xdr:rowOff>
    </xdr:from>
    <xdr:ext cx="405111" cy="259045"/>
    <xdr:sp macro="" textlink="">
      <xdr:nvSpPr>
        <xdr:cNvPr id="897" name="n_2mainValue【庁舎】&#10;有形固定資産減価償却率"/>
        <xdr:cNvSpPr txBox="1"/>
      </xdr:nvSpPr>
      <xdr:spPr>
        <a:xfrm>
          <a:off x="12246619"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160582</xdr:rowOff>
    </xdr:from>
    <xdr:ext cx="405111" cy="259045"/>
    <xdr:sp macro="" textlink="">
      <xdr:nvSpPr>
        <xdr:cNvPr id="898" name="n_3mainValue【庁舎】&#10;有形固定資産減価償却率"/>
        <xdr:cNvSpPr txBox="1"/>
      </xdr:nvSpPr>
      <xdr:spPr>
        <a:xfrm>
          <a:off x="1150049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134456</xdr:rowOff>
    </xdr:from>
    <xdr:ext cx="405111" cy="259045"/>
    <xdr:sp macro="" textlink="">
      <xdr:nvSpPr>
        <xdr:cNvPr id="899" name="n_4mainValue【庁舎】&#10;有形固定資産減価償却率"/>
        <xdr:cNvSpPr txBox="1"/>
      </xdr:nvSpPr>
      <xdr:spPr>
        <a:xfrm>
          <a:off x="1072579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925" name="直線コネクタ 924"/>
        <xdr:cNvCxnSpPr/>
      </xdr:nvCxnSpPr>
      <xdr:spPr>
        <a:xfrm flipV="1">
          <a:off x="188461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26" name="【庁舎】&#10;一人当たり面積最小値テキスト"/>
        <xdr:cNvSpPr txBox="1"/>
      </xdr:nvSpPr>
      <xdr:spPr>
        <a:xfrm>
          <a:off x="188849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27" name="直線コネクタ 926"/>
        <xdr:cNvCxnSpPr/>
      </xdr:nvCxnSpPr>
      <xdr:spPr>
        <a:xfrm>
          <a:off x="18786475" y="185062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928" name="【庁舎】&#10;一人当たり面積最大値テキスト"/>
        <xdr:cNvSpPr txBox="1"/>
      </xdr:nvSpPr>
      <xdr:spPr>
        <a:xfrm>
          <a:off x="188849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929" name="直線コネクタ 928"/>
        <xdr:cNvCxnSpPr/>
      </xdr:nvCxnSpPr>
      <xdr:spPr>
        <a:xfrm>
          <a:off x="18786475" y="170840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930" name="【庁舎】&#10;一人当たり面積平均値テキスト"/>
        <xdr:cNvSpPr txBox="1"/>
      </xdr:nvSpPr>
      <xdr:spPr>
        <a:xfrm>
          <a:off x="188849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31" name="フローチャート: 判断 930"/>
        <xdr:cNvSpPr/>
      </xdr:nvSpPr>
      <xdr:spPr>
        <a:xfrm>
          <a:off x="187960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932" name="フローチャート: 判断 931"/>
        <xdr:cNvSpPr/>
      </xdr:nvSpPr>
      <xdr:spPr>
        <a:xfrm>
          <a:off x="18100675" y="181207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933" name="フローチャート: 判断 932"/>
        <xdr:cNvSpPr/>
      </xdr:nvSpPr>
      <xdr:spPr>
        <a:xfrm>
          <a:off x="17325975"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934" name="フローチャート: 判断 933"/>
        <xdr:cNvSpPr/>
      </xdr:nvSpPr>
      <xdr:spPr>
        <a:xfrm>
          <a:off x="1657985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935" name="フローチャート: 判断 934"/>
        <xdr:cNvSpPr/>
      </xdr:nvSpPr>
      <xdr:spPr>
        <a:xfrm>
          <a:off x="15833725" y="183329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111942</xdr:rowOff>
    </xdr:from>
    <xdr:to>
      <xdr:col>116</xdr:col>
      <xdr:colOff>114300</xdr:colOff>
      <xdr:row>101</xdr:row>
      <xdr:rowOff>42092</xdr:rowOff>
    </xdr:to>
    <xdr:sp macro="" textlink="">
      <xdr:nvSpPr>
        <xdr:cNvPr id="941" name="楕円 940"/>
        <xdr:cNvSpPr/>
      </xdr:nvSpPr>
      <xdr:spPr>
        <a:xfrm>
          <a:off x="187960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134819</xdr:rowOff>
    </xdr:from>
    <xdr:ext cx="469744" cy="259045"/>
    <xdr:sp macro="" textlink="">
      <xdr:nvSpPr>
        <xdr:cNvPr id="942" name="【庁舎】&#10;一人当たり面積該当値テキスト"/>
        <xdr:cNvSpPr txBox="1"/>
      </xdr:nvSpPr>
      <xdr:spPr>
        <a:xfrm>
          <a:off x="18884900" y="1710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146231</xdr:rowOff>
    </xdr:from>
    <xdr:to>
      <xdr:col>112</xdr:col>
      <xdr:colOff>38100</xdr:colOff>
      <xdr:row>101</xdr:row>
      <xdr:rowOff>76381</xdr:rowOff>
    </xdr:to>
    <xdr:sp macro="" textlink="">
      <xdr:nvSpPr>
        <xdr:cNvPr id="943" name="楕円 942"/>
        <xdr:cNvSpPr/>
      </xdr:nvSpPr>
      <xdr:spPr>
        <a:xfrm>
          <a:off x="18100675" y="1729123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162742</xdr:rowOff>
    </xdr:from>
    <xdr:to>
      <xdr:col>116</xdr:col>
      <xdr:colOff>63500</xdr:colOff>
      <xdr:row>101</xdr:row>
      <xdr:rowOff>25581</xdr:rowOff>
    </xdr:to>
    <xdr:cxnSp macro="">
      <xdr:nvCxnSpPr>
        <xdr:cNvPr id="944" name="直線コネクタ 943"/>
        <xdr:cNvCxnSpPr/>
      </xdr:nvCxnSpPr>
      <xdr:spPr>
        <a:xfrm flipV="1">
          <a:off x="18132425" y="17307742"/>
          <a:ext cx="7143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146231</xdr:rowOff>
    </xdr:from>
    <xdr:to>
      <xdr:col>107</xdr:col>
      <xdr:colOff>101600</xdr:colOff>
      <xdr:row>101</xdr:row>
      <xdr:rowOff>76381</xdr:rowOff>
    </xdr:to>
    <xdr:sp macro="" textlink="">
      <xdr:nvSpPr>
        <xdr:cNvPr id="945" name="楕円 944"/>
        <xdr:cNvSpPr/>
      </xdr:nvSpPr>
      <xdr:spPr>
        <a:xfrm>
          <a:off x="17325975"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25581</xdr:rowOff>
    </xdr:from>
    <xdr:to>
      <xdr:col>111</xdr:col>
      <xdr:colOff>177800</xdr:colOff>
      <xdr:row>101</xdr:row>
      <xdr:rowOff>25581</xdr:rowOff>
    </xdr:to>
    <xdr:cxnSp macro="">
      <xdr:nvCxnSpPr>
        <xdr:cNvPr id="946" name="直線コネクタ 945"/>
        <xdr:cNvCxnSpPr/>
      </xdr:nvCxnSpPr>
      <xdr:spPr>
        <a:xfrm>
          <a:off x="17376775" y="17342031"/>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31931</xdr:rowOff>
    </xdr:from>
    <xdr:to>
      <xdr:col>102</xdr:col>
      <xdr:colOff>165100</xdr:colOff>
      <xdr:row>101</xdr:row>
      <xdr:rowOff>133531</xdr:rowOff>
    </xdr:to>
    <xdr:sp macro="" textlink="">
      <xdr:nvSpPr>
        <xdr:cNvPr id="947" name="楕円 946"/>
        <xdr:cNvSpPr/>
      </xdr:nvSpPr>
      <xdr:spPr>
        <a:xfrm>
          <a:off x="1657985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25581</xdr:rowOff>
    </xdr:from>
    <xdr:to>
      <xdr:col>107</xdr:col>
      <xdr:colOff>50800</xdr:colOff>
      <xdr:row>101</xdr:row>
      <xdr:rowOff>82731</xdr:rowOff>
    </xdr:to>
    <xdr:cxnSp macro="">
      <xdr:nvCxnSpPr>
        <xdr:cNvPr id="948" name="直線コネクタ 947"/>
        <xdr:cNvCxnSpPr/>
      </xdr:nvCxnSpPr>
      <xdr:spPr>
        <a:xfrm flipV="1">
          <a:off x="16630650" y="17342031"/>
          <a:ext cx="7461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51526</xdr:rowOff>
    </xdr:from>
    <xdr:to>
      <xdr:col>98</xdr:col>
      <xdr:colOff>38100</xdr:colOff>
      <xdr:row>101</xdr:row>
      <xdr:rowOff>153126</xdr:rowOff>
    </xdr:to>
    <xdr:sp macro="" textlink="">
      <xdr:nvSpPr>
        <xdr:cNvPr id="949" name="楕円 948"/>
        <xdr:cNvSpPr/>
      </xdr:nvSpPr>
      <xdr:spPr>
        <a:xfrm>
          <a:off x="15833725" y="173679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82731</xdr:rowOff>
    </xdr:from>
    <xdr:to>
      <xdr:col>102</xdr:col>
      <xdr:colOff>114300</xdr:colOff>
      <xdr:row>101</xdr:row>
      <xdr:rowOff>102326</xdr:rowOff>
    </xdr:to>
    <xdr:cxnSp macro="">
      <xdr:nvCxnSpPr>
        <xdr:cNvPr id="950" name="直線コネクタ 949"/>
        <xdr:cNvCxnSpPr/>
      </xdr:nvCxnSpPr>
      <xdr:spPr>
        <a:xfrm flipV="1">
          <a:off x="15865475" y="17399181"/>
          <a:ext cx="7651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951" name="n_1aveValue【庁舎】&#10;一人当たり面積"/>
        <xdr:cNvSpPr txBox="1"/>
      </xdr:nvSpPr>
      <xdr:spPr>
        <a:xfrm>
          <a:off x="1793247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952" name="n_2aveValue【庁舎】&#10;一人当たり面積"/>
        <xdr:cNvSpPr txBox="1"/>
      </xdr:nvSpPr>
      <xdr:spPr>
        <a:xfrm>
          <a:off x="1717047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953" name="n_3aveValue【庁舎】&#10;一人当たり面積"/>
        <xdr:cNvSpPr txBox="1"/>
      </xdr:nvSpPr>
      <xdr:spPr>
        <a:xfrm>
          <a:off x="16424352"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80571</xdr:rowOff>
    </xdr:from>
    <xdr:ext cx="469744" cy="259045"/>
    <xdr:sp macro="" textlink="">
      <xdr:nvSpPr>
        <xdr:cNvPr id="954" name="n_4aveValue【庁舎】&#10;一人当たり面積"/>
        <xdr:cNvSpPr txBox="1"/>
      </xdr:nvSpPr>
      <xdr:spPr>
        <a:xfrm>
          <a:off x="156782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92908</xdr:rowOff>
    </xdr:from>
    <xdr:ext cx="469744" cy="259045"/>
    <xdr:sp macro="" textlink="">
      <xdr:nvSpPr>
        <xdr:cNvPr id="955" name="n_1mainValue【庁舎】&#10;一人当たり面積"/>
        <xdr:cNvSpPr txBox="1"/>
      </xdr:nvSpPr>
      <xdr:spPr>
        <a:xfrm>
          <a:off x="17932477" y="1706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92908</xdr:rowOff>
    </xdr:from>
    <xdr:ext cx="469744" cy="259045"/>
    <xdr:sp macro="" textlink="">
      <xdr:nvSpPr>
        <xdr:cNvPr id="956" name="n_2mainValue【庁舎】&#10;一人当たり面積"/>
        <xdr:cNvSpPr txBox="1"/>
      </xdr:nvSpPr>
      <xdr:spPr>
        <a:xfrm>
          <a:off x="17170477" y="1706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150058</xdr:rowOff>
    </xdr:from>
    <xdr:ext cx="469744" cy="259045"/>
    <xdr:sp macro="" textlink="">
      <xdr:nvSpPr>
        <xdr:cNvPr id="957" name="n_3mainValue【庁舎】&#10;一人当たり面積"/>
        <xdr:cNvSpPr txBox="1"/>
      </xdr:nvSpPr>
      <xdr:spPr>
        <a:xfrm>
          <a:off x="16424352" y="1712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169653</xdr:rowOff>
    </xdr:from>
    <xdr:ext cx="469744" cy="259045"/>
    <xdr:sp macro="" textlink="">
      <xdr:nvSpPr>
        <xdr:cNvPr id="958" name="n_4mainValue【庁舎】&#10;一人当たり面積"/>
        <xdr:cNvSpPr txBox="1"/>
      </xdr:nvSpPr>
      <xdr:spPr>
        <a:xfrm>
          <a:off x="15678227" y="1714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類似団体と比較して特に有形固定資産減価償却率が高くなっている施設は、体育館・プール、福祉施設、消防施設、庁舎である。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市民会館については、令和３年度に芸術文化交流プラザを建設し、既存の施設を解体したため、有形固定資産減価償却率は平均よりも下回っている。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消防施設は老朽化が著しいことから、令和８年度からの供用開始に向け、現在整備中である。また、体育館等のその他の施設については、公共施設総合管理計画及び令和６年度に策定した公共施設見直し方針に基づき、集約化や廃止等に向けて、今後の施設運営のあり方について検討を進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福祉施設については、有形固定資産減価償却率は減少傾向ではあるが、一人当たりの面積は類似団体の平均を大きく上回っており、今後の施設運営の検討とともに維持管理にかかる経費の増加に留意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18,068
17,931
1,332.45
18,320,387
17,606,916
706,114
9,641,547
28,151,829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過疎対策事業債及び合併特例事業債の発行額が多く、行政面積が広大（</a:t>
          </a:r>
          <a:r>
            <a:rPr kumimoji="1" lang="en-US" altLang="ja-JP" sz="1300">
              <a:latin typeface="ＭＳ Ｐゴシック" panose="020B0600070205080204" pitchFamily="50" charset="-128"/>
              <a:ea typeface="ＭＳ Ｐゴシック" panose="020B0600070205080204" pitchFamily="50" charset="-128"/>
            </a:rPr>
            <a:t>1,332.45</a:t>
          </a:r>
          <a:r>
            <a:rPr kumimoji="1" lang="ja-JP" altLang="en-US" sz="1300">
              <a:latin typeface="ＭＳ Ｐゴシック" panose="020B0600070205080204" pitchFamily="50" charset="-128"/>
              <a:ea typeface="ＭＳ Ｐゴシック" panose="020B0600070205080204" pitchFamily="50" charset="-128"/>
            </a:rPr>
            <a:t>㎡）であり、普通交付税における基準財政需要額が類似団体に比べ多いため、平均より下回る。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3" name="直線コネクタ 72"/>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xdr:cNvCxnSpPr/>
      </xdr:nvCxnSpPr>
      <xdr:spPr>
        <a:xfrm>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xdr:cNvCxnSpPr/>
      </xdr:nvCxnSpPr>
      <xdr:spPr>
        <a:xfrm>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168124</xdr:rowOff>
    </xdr:from>
    <xdr:to>
      <xdr:col>7</xdr:col>
      <xdr:colOff>31750</xdr:colOff>
      <xdr:row>41</xdr:row>
      <xdr:rowOff>98274</xdr:rowOff>
    </xdr:to>
    <xdr:sp macro="" textlink="">
      <xdr:nvSpPr>
        <xdr:cNvPr id="82" name="フローチャート: 判断 81"/>
        <xdr:cNvSpPr/>
      </xdr:nvSpPr>
      <xdr:spPr>
        <a:xfrm>
          <a:off x="1397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108451</xdr:rowOff>
    </xdr:from>
    <xdr:ext cx="762000" cy="259045"/>
    <xdr:sp macro="" textlink="">
      <xdr:nvSpPr>
        <xdr:cNvPr id="83" name="テキスト ボックス 82"/>
        <xdr:cNvSpPr txBox="1"/>
      </xdr:nvSpPr>
      <xdr:spPr>
        <a:xfrm>
          <a:off x="1066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90"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新型コロナウイルス感染症が５類に移行され、活動制限等が緩和されたことや、物価高騰及び労務単価の上昇により、経常経費が増加している。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また、行政面積が広大であるため、類似施設が点在しており、経常収支比率が類似団体に比べ高くなっている。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このため、経常経費の改善を図るため、行政改革による施設の統廃合等を進めている。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101177</xdr:rowOff>
    </xdr:from>
    <xdr:to>
      <xdr:col>23</xdr:col>
      <xdr:colOff>133350</xdr:colOff>
      <xdr:row>65</xdr:row>
      <xdr:rowOff>113242</xdr:rowOff>
    </xdr:to>
    <xdr:cxnSp macro="">
      <xdr:nvCxnSpPr>
        <xdr:cNvPr id="133" name="直線コネクタ 132"/>
        <xdr:cNvCxnSpPr/>
      </xdr:nvCxnSpPr>
      <xdr:spPr>
        <a:xfrm>
          <a:off x="4114800" y="1124542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75565</xdr:rowOff>
    </xdr:from>
    <xdr:to>
      <xdr:col>19</xdr:col>
      <xdr:colOff>133350</xdr:colOff>
      <xdr:row>65</xdr:row>
      <xdr:rowOff>101177</xdr:rowOff>
    </xdr:to>
    <xdr:cxnSp macro="">
      <xdr:nvCxnSpPr>
        <xdr:cNvPr id="136" name="直線コネクタ 135"/>
        <xdr:cNvCxnSpPr/>
      </xdr:nvCxnSpPr>
      <xdr:spPr>
        <a:xfrm>
          <a:off x="3225800" y="11048365"/>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75565</xdr:rowOff>
    </xdr:from>
    <xdr:to>
      <xdr:col>15</xdr:col>
      <xdr:colOff>82550</xdr:colOff>
      <xdr:row>65</xdr:row>
      <xdr:rowOff>133350</xdr:rowOff>
    </xdr:to>
    <xdr:cxnSp macro="">
      <xdr:nvCxnSpPr>
        <xdr:cNvPr id="139" name="直線コネクタ 138"/>
        <xdr:cNvCxnSpPr/>
      </xdr:nvCxnSpPr>
      <xdr:spPr>
        <a:xfrm flipV="1">
          <a:off x="2336800" y="1104836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66</xdr:row>
      <xdr:rowOff>142875</xdr:rowOff>
    </xdr:to>
    <xdr:cxnSp macro="">
      <xdr:nvCxnSpPr>
        <xdr:cNvPr id="142" name="直線コネクタ 141"/>
        <xdr:cNvCxnSpPr/>
      </xdr:nvCxnSpPr>
      <xdr:spPr>
        <a:xfrm flipV="1">
          <a:off x="1447800" y="112776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45" name="フローチャート: 判断 144"/>
        <xdr:cNvSpPr/>
      </xdr:nvSpPr>
      <xdr:spPr>
        <a:xfrm>
          <a:off x="1397000" y="112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2769</xdr:rowOff>
    </xdr:from>
    <xdr:ext cx="762000" cy="259045"/>
    <xdr:sp macro="" textlink="">
      <xdr:nvSpPr>
        <xdr:cNvPr id="146" name="テキスト ボックス 145"/>
        <xdr:cNvSpPr txBox="1"/>
      </xdr:nvSpPr>
      <xdr:spPr>
        <a:xfrm>
          <a:off x="1066800" y="1097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62442</xdr:rowOff>
    </xdr:from>
    <xdr:to>
      <xdr:col>23</xdr:col>
      <xdr:colOff>184150</xdr:colOff>
      <xdr:row>65</xdr:row>
      <xdr:rowOff>164042</xdr:rowOff>
    </xdr:to>
    <xdr:sp macro="" textlink="">
      <xdr:nvSpPr>
        <xdr:cNvPr id="152" name="楕円 151"/>
        <xdr:cNvSpPr/>
      </xdr:nvSpPr>
      <xdr:spPr>
        <a:xfrm>
          <a:off x="49022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34519</xdr:rowOff>
    </xdr:from>
    <xdr:ext cx="762000" cy="259045"/>
    <xdr:sp macro="" textlink="">
      <xdr:nvSpPr>
        <xdr:cNvPr id="153" name="財政構造の弾力性該当値テキスト"/>
        <xdr:cNvSpPr txBox="1"/>
      </xdr:nvSpPr>
      <xdr:spPr>
        <a:xfrm>
          <a:off x="5041900" y="111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54" name="楕円 153"/>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55" name="テキスト ボックス 154"/>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24765</xdr:rowOff>
    </xdr:from>
    <xdr:to>
      <xdr:col>15</xdr:col>
      <xdr:colOff>133350</xdr:colOff>
      <xdr:row>64</xdr:row>
      <xdr:rowOff>126365</xdr:rowOff>
    </xdr:to>
    <xdr:sp macro="" textlink="">
      <xdr:nvSpPr>
        <xdr:cNvPr id="156" name="楕円 155"/>
        <xdr:cNvSpPr/>
      </xdr:nvSpPr>
      <xdr:spPr>
        <a:xfrm>
          <a:off x="3175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111142</xdr:rowOff>
    </xdr:from>
    <xdr:ext cx="762000" cy="259045"/>
    <xdr:sp macro="" textlink="">
      <xdr:nvSpPr>
        <xdr:cNvPr id="157" name="テキスト ボックス 156"/>
        <xdr:cNvSpPr txBox="1"/>
      </xdr:nvSpPr>
      <xdr:spPr>
        <a:xfrm>
          <a:off x="2844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8" name="楕円 157"/>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59" name="テキスト ボックス 158"/>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92075</xdr:rowOff>
    </xdr:from>
    <xdr:to>
      <xdr:col>7</xdr:col>
      <xdr:colOff>31750</xdr:colOff>
      <xdr:row>67</xdr:row>
      <xdr:rowOff>22225</xdr:rowOff>
    </xdr:to>
    <xdr:sp macro="" textlink="">
      <xdr:nvSpPr>
        <xdr:cNvPr id="160" name="楕円 159"/>
        <xdr:cNvSpPr/>
      </xdr:nvSpPr>
      <xdr:spPr>
        <a:xfrm>
          <a:off x="1397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7002</xdr:rowOff>
    </xdr:from>
    <xdr:ext cx="762000" cy="259045"/>
    <xdr:sp macro="" textlink="">
      <xdr:nvSpPr>
        <xdr:cNvPr id="161" name="テキスト ボックス 160"/>
        <xdr:cNvSpPr txBox="1"/>
      </xdr:nvSpPr>
      <xdr:spPr>
        <a:xfrm>
          <a:off x="1066800" y="114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本町は、平成１７年１０月１日に４町村が合併した町であり、合併後は、新規採用職員の採用抑制なでにより職員数の減少（一般職員等　平成１８年３１２人→令和６年２１６人）を図ってきた。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旧町村間の距離が遠いため、総合支所に職員を配置していることもあり、類似団体より職員数が多い。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また、公共施設の管理や３００ｋｍに及ぶ町道の除排雪に係る委託料等が多額であることから類似団体の平均を上回っていることや、人口減少が著しいことも要因の一つでもある。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41063</xdr:rowOff>
    </xdr:from>
    <xdr:to>
      <xdr:col>23</xdr:col>
      <xdr:colOff>133350</xdr:colOff>
      <xdr:row>86</xdr:row>
      <xdr:rowOff>44137</xdr:rowOff>
    </xdr:to>
    <xdr:cxnSp macro="">
      <xdr:nvCxnSpPr>
        <xdr:cNvPr id="194" name="直線コネクタ 193"/>
        <xdr:cNvCxnSpPr/>
      </xdr:nvCxnSpPr>
      <xdr:spPr>
        <a:xfrm>
          <a:off x="4114800" y="14785763"/>
          <a:ext cx="8382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127498</xdr:rowOff>
    </xdr:from>
    <xdr:to>
      <xdr:col>19</xdr:col>
      <xdr:colOff>133350</xdr:colOff>
      <xdr:row>86</xdr:row>
      <xdr:rowOff>41063</xdr:rowOff>
    </xdr:to>
    <xdr:cxnSp macro="">
      <xdr:nvCxnSpPr>
        <xdr:cNvPr id="197" name="直線コネクタ 196"/>
        <xdr:cNvCxnSpPr/>
      </xdr:nvCxnSpPr>
      <xdr:spPr>
        <a:xfrm>
          <a:off x="3225800" y="14700748"/>
          <a:ext cx="889000" cy="8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51932</xdr:rowOff>
    </xdr:from>
    <xdr:to>
      <xdr:col>15</xdr:col>
      <xdr:colOff>82550</xdr:colOff>
      <xdr:row>85</xdr:row>
      <xdr:rowOff>127498</xdr:rowOff>
    </xdr:to>
    <xdr:cxnSp macro="">
      <xdr:nvCxnSpPr>
        <xdr:cNvPr id="200" name="直線コネクタ 199"/>
        <xdr:cNvCxnSpPr/>
      </xdr:nvCxnSpPr>
      <xdr:spPr>
        <a:xfrm>
          <a:off x="2336800" y="14625182"/>
          <a:ext cx="889000" cy="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51932</xdr:rowOff>
    </xdr:from>
    <xdr:to>
      <xdr:col>11</xdr:col>
      <xdr:colOff>31750</xdr:colOff>
      <xdr:row>85</xdr:row>
      <xdr:rowOff>58052</xdr:rowOff>
    </xdr:to>
    <xdr:cxnSp macro="">
      <xdr:nvCxnSpPr>
        <xdr:cNvPr id="203" name="直線コネクタ 202"/>
        <xdr:cNvCxnSpPr/>
      </xdr:nvCxnSpPr>
      <xdr:spPr>
        <a:xfrm flipV="1">
          <a:off x="1447800" y="14625182"/>
          <a:ext cx="8890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6" name="フローチャート: 判断 205"/>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7" name="テキスト ボックス 206"/>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164787</xdr:rowOff>
    </xdr:from>
    <xdr:to>
      <xdr:col>23</xdr:col>
      <xdr:colOff>184150</xdr:colOff>
      <xdr:row>86</xdr:row>
      <xdr:rowOff>94937</xdr:rowOff>
    </xdr:to>
    <xdr:sp macro="" textlink="">
      <xdr:nvSpPr>
        <xdr:cNvPr id="213" name="楕円 212"/>
        <xdr:cNvSpPr/>
      </xdr:nvSpPr>
      <xdr:spPr>
        <a:xfrm>
          <a:off x="4902200" y="147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136864</xdr:rowOff>
    </xdr:from>
    <xdr:ext cx="762000" cy="259045"/>
    <xdr:sp macro="" textlink="">
      <xdr:nvSpPr>
        <xdr:cNvPr id="214" name="人件費・物件費等の状況該当値テキスト"/>
        <xdr:cNvSpPr txBox="1"/>
      </xdr:nvSpPr>
      <xdr:spPr>
        <a:xfrm>
          <a:off x="5041900" y="1471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161713</xdr:rowOff>
    </xdr:from>
    <xdr:to>
      <xdr:col>19</xdr:col>
      <xdr:colOff>184150</xdr:colOff>
      <xdr:row>86</xdr:row>
      <xdr:rowOff>91863</xdr:rowOff>
    </xdr:to>
    <xdr:sp macro="" textlink="">
      <xdr:nvSpPr>
        <xdr:cNvPr id="215" name="楕円 214"/>
        <xdr:cNvSpPr/>
      </xdr:nvSpPr>
      <xdr:spPr>
        <a:xfrm>
          <a:off x="4064000" y="147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76640</xdr:rowOff>
    </xdr:from>
    <xdr:ext cx="736600" cy="259045"/>
    <xdr:sp macro="" textlink="">
      <xdr:nvSpPr>
        <xdr:cNvPr id="216" name="テキスト ボックス 215"/>
        <xdr:cNvSpPr txBox="1"/>
      </xdr:nvSpPr>
      <xdr:spPr>
        <a:xfrm>
          <a:off x="3733800" y="14821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76698</xdr:rowOff>
    </xdr:from>
    <xdr:to>
      <xdr:col>15</xdr:col>
      <xdr:colOff>133350</xdr:colOff>
      <xdr:row>86</xdr:row>
      <xdr:rowOff>6848</xdr:rowOff>
    </xdr:to>
    <xdr:sp macro="" textlink="">
      <xdr:nvSpPr>
        <xdr:cNvPr id="217" name="楕円 216"/>
        <xdr:cNvSpPr/>
      </xdr:nvSpPr>
      <xdr:spPr>
        <a:xfrm>
          <a:off x="3175000" y="146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163075</xdr:rowOff>
    </xdr:from>
    <xdr:ext cx="762000" cy="259045"/>
    <xdr:sp macro="" textlink="">
      <xdr:nvSpPr>
        <xdr:cNvPr id="218" name="テキスト ボックス 217"/>
        <xdr:cNvSpPr txBox="1"/>
      </xdr:nvSpPr>
      <xdr:spPr>
        <a:xfrm>
          <a:off x="2844800" y="147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1132</xdr:rowOff>
    </xdr:from>
    <xdr:to>
      <xdr:col>11</xdr:col>
      <xdr:colOff>82550</xdr:colOff>
      <xdr:row>85</xdr:row>
      <xdr:rowOff>102732</xdr:rowOff>
    </xdr:to>
    <xdr:sp macro="" textlink="">
      <xdr:nvSpPr>
        <xdr:cNvPr id="219" name="楕円 218"/>
        <xdr:cNvSpPr/>
      </xdr:nvSpPr>
      <xdr:spPr>
        <a:xfrm>
          <a:off x="2286000" y="1457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87509</xdr:rowOff>
    </xdr:from>
    <xdr:ext cx="762000" cy="259045"/>
    <xdr:sp macro="" textlink="">
      <xdr:nvSpPr>
        <xdr:cNvPr id="220" name="テキスト ボックス 219"/>
        <xdr:cNvSpPr txBox="1"/>
      </xdr:nvSpPr>
      <xdr:spPr>
        <a:xfrm>
          <a:off x="1955800" y="1466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7252</xdr:rowOff>
    </xdr:from>
    <xdr:to>
      <xdr:col>7</xdr:col>
      <xdr:colOff>31750</xdr:colOff>
      <xdr:row>85</xdr:row>
      <xdr:rowOff>108852</xdr:rowOff>
    </xdr:to>
    <xdr:sp macro="" textlink="">
      <xdr:nvSpPr>
        <xdr:cNvPr id="221" name="楕円 220"/>
        <xdr:cNvSpPr/>
      </xdr:nvSpPr>
      <xdr:spPr>
        <a:xfrm>
          <a:off x="1397000" y="145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93629</xdr:rowOff>
    </xdr:from>
    <xdr:ext cx="762000" cy="259045"/>
    <xdr:sp macro="" textlink="">
      <xdr:nvSpPr>
        <xdr:cNvPr id="222" name="テキスト ボックス 221"/>
        <xdr:cNvSpPr txBox="1"/>
      </xdr:nvSpPr>
      <xdr:spPr>
        <a:xfrm>
          <a:off x="1066800" y="1466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毎年度、職員の退職等により、概ね類似団体平均と同指数である。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71966</xdr:rowOff>
    </xdr:to>
    <xdr:cxnSp macro="">
      <xdr:nvCxnSpPr>
        <xdr:cNvPr id="256" name="直線コネクタ 255"/>
        <xdr:cNvCxnSpPr/>
      </xdr:nvCxnSpPr>
      <xdr:spPr>
        <a:xfrm>
          <a:off x="16179800" y="1461840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165805</xdr:rowOff>
    </xdr:to>
    <xdr:cxnSp macro="">
      <xdr:nvCxnSpPr>
        <xdr:cNvPr id="259" name="直線コネクタ 258"/>
        <xdr:cNvCxnSpPr/>
      </xdr:nvCxnSpPr>
      <xdr:spPr>
        <a:xfrm flipV="1">
          <a:off x="15290800" y="146184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165805</xdr:rowOff>
    </xdr:to>
    <xdr:cxnSp macro="">
      <xdr:nvCxnSpPr>
        <xdr:cNvPr id="262" name="直線コネクタ 261"/>
        <xdr:cNvCxnSpPr/>
      </xdr:nvCxnSpPr>
      <xdr:spPr>
        <a:xfrm>
          <a:off x="14401800" y="146854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112184</xdr:rowOff>
    </xdr:to>
    <xdr:cxnSp macro="">
      <xdr:nvCxnSpPr>
        <xdr:cNvPr id="265" name="直線コネクタ 264"/>
        <xdr:cNvCxnSpPr/>
      </xdr:nvCxnSpPr>
      <xdr:spPr>
        <a:xfrm>
          <a:off x="13512800" y="146720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6" name="フローチャート: 判断 265"/>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7" name="テキスト ボックス 266"/>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5" name="楕円 274"/>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6" name="給与水準   （国との比較）該当値テキスト"/>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7" name="楕円 276"/>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78" name="テキスト ボックス 277"/>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9" name="楕円 278"/>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0" name="テキスト ボックス 279"/>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1" name="楕円 280"/>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2" name="テキスト ボックス 281"/>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3" name="楕円 282"/>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84" name="テキスト ボックス 283"/>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本町は、平成１７年１０月１日に４町村が合併した町であり、合併後は、新規採用職員の採用抑制などにより職員数の減少（一般職員等平成１８年３１２人→令和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年２１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人）を図ってきた。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旧町村間の距離が遠いため、総合支所に職員を配置していることもあり、類似団体より職員数が多い。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また、人口減少が著しいことも要因の一つでもある。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このため、今後策定される定員管理適正化計画に基づき、適正な職員配置に努める。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120862</xdr:rowOff>
    </xdr:from>
    <xdr:to>
      <xdr:col>81</xdr:col>
      <xdr:colOff>44450</xdr:colOff>
      <xdr:row>63</xdr:row>
      <xdr:rowOff>9737</xdr:rowOff>
    </xdr:to>
    <xdr:cxnSp macro="">
      <xdr:nvCxnSpPr>
        <xdr:cNvPr id="319" name="直線コネクタ 318"/>
        <xdr:cNvCxnSpPr/>
      </xdr:nvCxnSpPr>
      <xdr:spPr>
        <a:xfrm>
          <a:off x="16179800" y="1075076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104775</xdr:rowOff>
    </xdr:from>
    <xdr:to>
      <xdr:col>77</xdr:col>
      <xdr:colOff>44450</xdr:colOff>
      <xdr:row>62</xdr:row>
      <xdr:rowOff>120862</xdr:rowOff>
    </xdr:to>
    <xdr:cxnSp macro="">
      <xdr:nvCxnSpPr>
        <xdr:cNvPr id="322" name="直線コネクタ 321"/>
        <xdr:cNvCxnSpPr/>
      </xdr:nvCxnSpPr>
      <xdr:spPr>
        <a:xfrm>
          <a:off x="15290800" y="1073467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72602</xdr:rowOff>
    </xdr:from>
    <xdr:to>
      <xdr:col>72</xdr:col>
      <xdr:colOff>203200</xdr:colOff>
      <xdr:row>62</xdr:row>
      <xdr:rowOff>104775</xdr:rowOff>
    </xdr:to>
    <xdr:cxnSp macro="">
      <xdr:nvCxnSpPr>
        <xdr:cNvPr id="325" name="直線コネクタ 324"/>
        <xdr:cNvCxnSpPr/>
      </xdr:nvCxnSpPr>
      <xdr:spPr>
        <a:xfrm>
          <a:off x="14401800" y="1070250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72602</xdr:rowOff>
    </xdr:from>
    <xdr:to>
      <xdr:col>68</xdr:col>
      <xdr:colOff>152400</xdr:colOff>
      <xdr:row>62</xdr:row>
      <xdr:rowOff>81986</xdr:rowOff>
    </xdr:to>
    <xdr:cxnSp macro="">
      <xdr:nvCxnSpPr>
        <xdr:cNvPr id="328" name="直線コネクタ 327"/>
        <xdr:cNvCxnSpPr/>
      </xdr:nvCxnSpPr>
      <xdr:spPr>
        <a:xfrm flipV="1">
          <a:off x="13512800" y="10702502"/>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68156</xdr:rowOff>
    </xdr:from>
    <xdr:to>
      <xdr:col>64</xdr:col>
      <xdr:colOff>152400</xdr:colOff>
      <xdr:row>58</xdr:row>
      <xdr:rowOff>169756</xdr:rowOff>
    </xdr:to>
    <xdr:sp macro="" textlink="">
      <xdr:nvSpPr>
        <xdr:cNvPr id="331" name="フローチャート: 判断 330"/>
        <xdr:cNvSpPr/>
      </xdr:nvSpPr>
      <xdr:spPr>
        <a:xfrm>
          <a:off x="134620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8483</xdr:rowOff>
    </xdr:from>
    <xdr:ext cx="762000" cy="259045"/>
    <xdr:sp macro="" textlink="">
      <xdr:nvSpPr>
        <xdr:cNvPr id="332" name="テキスト ボックス 331"/>
        <xdr:cNvSpPr txBox="1"/>
      </xdr:nvSpPr>
      <xdr:spPr>
        <a:xfrm>
          <a:off x="13131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130387</xdr:rowOff>
    </xdr:from>
    <xdr:to>
      <xdr:col>81</xdr:col>
      <xdr:colOff>95250</xdr:colOff>
      <xdr:row>63</xdr:row>
      <xdr:rowOff>60537</xdr:rowOff>
    </xdr:to>
    <xdr:sp macro="" textlink="">
      <xdr:nvSpPr>
        <xdr:cNvPr id="338" name="楕円 337"/>
        <xdr:cNvSpPr/>
      </xdr:nvSpPr>
      <xdr:spPr>
        <a:xfrm>
          <a:off x="16967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102464</xdr:rowOff>
    </xdr:from>
    <xdr:ext cx="762000" cy="259045"/>
    <xdr:sp macro="" textlink="">
      <xdr:nvSpPr>
        <xdr:cNvPr id="339" name="定員管理の状況該当値テキスト"/>
        <xdr:cNvSpPr txBox="1"/>
      </xdr:nvSpPr>
      <xdr:spPr>
        <a:xfrm>
          <a:off x="17106900" y="1073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70062</xdr:rowOff>
    </xdr:from>
    <xdr:to>
      <xdr:col>77</xdr:col>
      <xdr:colOff>95250</xdr:colOff>
      <xdr:row>63</xdr:row>
      <xdr:rowOff>212</xdr:rowOff>
    </xdr:to>
    <xdr:sp macro="" textlink="">
      <xdr:nvSpPr>
        <xdr:cNvPr id="340" name="楕円 339"/>
        <xdr:cNvSpPr/>
      </xdr:nvSpPr>
      <xdr:spPr>
        <a:xfrm>
          <a:off x="16129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156439</xdr:rowOff>
    </xdr:from>
    <xdr:ext cx="736600" cy="259045"/>
    <xdr:sp macro="" textlink="">
      <xdr:nvSpPr>
        <xdr:cNvPr id="341" name="テキスト ボックス 340"/>
        <xdr:cNvSpPr txBox="1"/>
      </xdr:nvSpPr>
      <xdr:spPr>
        <a:xfrm>
          <a:off x="15798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53975</xdr:rowOff>
    </xdr:from>
    <xdr:to>
      <xdr:col>73</xdr:col>
      <xdr:colOff>44450</xdr:colOff>
      <xdr:row>62</xdr:row>
      <xdr:rowOff>155575</xdr:rowOff>
    </xdr:to>
    <xdr:sp macro="" textlink="">
      <xdr:nvSpPr>
        <xdr:cNvPr id="342" name="楕円 341"/>
        <xdr:cNvSpPr/>
      </xdr:nvSpPr>
      <xdr:spPr>
        <a:xfrm>
          <a:off x="15240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140352</xdr:rowOff>
    </xdr:from>
    <xdr:ext cx="762000" cy="259045"/>
    <xdr:sp macro="" textlink="">
      <xdr:nvSpPr>
        <xdr:cNvPr id="343" name="テキスト ボックス 342"/>
        <xdr:cNvSpPr txBox="1"/>
      </xdr:nvSpPr>
      <xdr:spPr>
        <a:xfrm>
          <a:off x="14909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21802</xdr:rowOff>
    </xdr:from>
    <xdr:to>
      <xdr:col>68</xdr:col>
      <xdr:colOff>203200</xdr:colOff>
      <xdr:row>62</xdr:row>
      <xdr:rowOff>123402</xdr:rowOff>
    </xdr:to>
    <xdr:sp macro="" textlink="">
      <xdr:nvSpPr>
        <xdr:cNvPr id="344" name="楕円 343"/>
        <xdr:cNvSpPr/>
      </xdr:nvSpPr>
      <xdr:spPr>
        <a:xfrm>
          <a:off x="14351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108179</xdr:rowOff>
    </xdr:from>
    <xdr:ext cx="762000" cy="259045"/>
    <xdr:sp macro="" textlink="">
      <xdr:nvSpPr>
        <xdr:cNvPr id="345" name="テキスト ボックス 344"/>
        <xdr:cNvSpPr txBox="1"/>
      </xdr:nvSpPr>
      <xdr:spPr>
        <a:xfrm>
          <a:off x="14020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31186</xdr:rowOff>
    </xdr:from>
    <xdr:to>
      <xdr:col>64</xdr:col>
      <xdr:colOff>152400</xdr:colOff>
      <xdr:row>62</xdr:row>
      <xdr:rowOff>132786</xdr:rowOff>
    </xdr:to>
    <xdr:sp macro="" textlink="">
      <xdr:nvSpPr>
        <xdr:cNvPr id="346" name="楕円 345"/>
        <xdr:cNvSpPr/>
      </xdr:nvSpPr>
      <xdr:spPr>
        <a:xfrm>
          <a:off x="13462000" y="106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117563</xdr:rowOff>
    </xdr:from>
    <xdr:ext cx="762000" cy="259045"/>
    <xdr:sp macro="" textlink="">
      <xdr:nvSpPr>
        <xdr:cNvPr id="347" name="テキスト ボックス 346"/>
        <xdr:cNvSpPr txBox="1"/>
      </xdr:nvSpPr>
      <xdr:spPr>
        <a:xfrm>
          <a:off x="13131800" y="1074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芸術文化交流プラザ整備や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ロックバレースキー場を含む道の駅遠軽森のオホーツク整備</a:t>
          </a:r>
          <a:r>
            <a:rPr kumimoji="1" lang="ja-JP" altLang="en-US" sz="1300">
              <a:latin typeface="ＭＳ Ｐゴシック" panose="020B0600070205080204" pitchFamily="50" charset="-128"/>
              <a:ea typeface="ＭＳ Ｐゴシック" panose="020B0600070205080204" pitchFamily="50" charset="-128"/>
            </a:rPr>
            <a:t>に係る借入金の償還が開始されたことから、比率が増加している。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今後も新庁舎建設などの大型事業の実施により地方債償還の増加が見込まれる。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6773</xdr:rowOff>
    </xdr:from>
    <xdr:to>
      <xdr:col>81</xdr:col>
      <xdr:colOff>44450</xdr:colOff>
      <xdr:row>43</xdr:row>
      <xdr:rowOff>63077</xdr:rowOff>
    </xdr:to>
    <xdr:cxnSp macro="">
      <xdr:nvCxnSpPr>
        <xdr:cNvPr id="380" name="直線コネクタ 379"/>
        <xdr:cNvCxnSpPr/>
      </xdr:nvCxnSpPr>
      <xdr:spPr>
        <a:xfrm>
          <a:off x="16179800" y="737912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6773</xdr:rowOff>
    </xdr:to>
    <xdr:cxnSp macro="">
      <xdr:nvCxnSpPr>
        <xdr:cNvPr id="383" name="直線コネクタ 382"/>
        <xdr:cNvCxnSpPr/>
      </xdr:nvCxnSpPr>
      <xdr:spPr>
        <a:xfrm>
          <a:off x="15290800" y="73469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42</xdr:row>
      <xdr:rowOff>162137</xdr:rowOff>
    </xdr:to>
    <xdr:cxnSp macro="">
      <xdr:nvCxnSpPr>
        <xdr:cNvPr id="386" name="直線コネクタ 385"/>
        <xdr:cNvCxnSpPr/>
      </xdr:nvCxnSpPr>
      <xdr:spPr>
        <a:xfrm flipV="1">
          <a:off x="14401800" y="73469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42</xdr:row>
      <xdr:rowOff>162137</xdr:rowOff>
    </xdr:to>
    <xdr:cxnSp macro="">
      <xdr:nvCxnSpPr>
        <xdr:cNvPr id="389" name="直線コネクタ 388"/>
        <xdr:cNvCxnSpPr/>
      </xdr:nvCxnSpPr>
      <xdr:spPr>
        <a:xfrm>
          <a:off x="13512800" y="73308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2" name="フローチャート: 判断 391"/>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3" name="テキスト ボックス 392"/>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12277</xdr:rowOff>
    </xdr:from>
    <xdr:to>
      <xdr:col>81</xdr:col>
      <xdr:colOff>95250</xdr:colOff>
      <xdr:row>43</xdr:row>
      <xdr:rowOff>113877</xdr:rowOff>
    </xdr:to>
    <xdr:sp macro="" textlink="">
      <xdr:nvSpPr>
        <xdr:cNvPr id="399" name="楕円 398"/>
        <xdr:cNvSpPr/>
      </xdr:nvSpPr>
      <xdr:spPr>
        <a:xfrm>
          <a:off x="169672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155804</xdr:rowOff>
    </xdr:from>
    <xdr:ext cx="762000" cy="259045"/>
    <xdr:sp macro="" textlink="">
      <xdr:nvSpPr>
        <xdr:cNvPr id="400" name="公債費負担の状況該当値テキスト"/>
        <xdr:cNvSpPr txBox="1"/>
      </xdr:nvSpPr>
      <xdr:spPr>
        <a:xfrm>
          <a:off x="17106900" y="7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127423</xdr:rowOff>
    </xdr:from>
    <xdr:to>
      <xdr:col>77</xdr:col>
      <xdr:colOff>95250</xdr:colOff>
      <xdr:row>43</xdr:row>
      <xdr:rowOff>57573</xdr:rowOff>
    </xdr:to>
    <xdr:sp macro="" textlink="">
      <xdr:nvSpPr>
        <xdr:cNvPr id="401" name="楕円 400"/>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42350</xdr:rowOff>
    </xdr:from>
    <xdr:ext cx="736600" cy="259045"/>
    <xdr:sp macro="" textlink="">
      <xdr:nvSpPr>
        <xdr:cNvPr id="402" name="テキスト ボックス 401"/>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3" name="楕円 402"/>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4" name="テキスト ボックス 403"/>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5" name="楕円 404"/>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6" name="テキスト ボックス 405"/>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07" name="楕円 406"/>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08" name="テキスト ボックス 407"/>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芸術文化交流プラザ整備などの大型公共事業の実施により、地方債残高が増加しており、庁舎の建設等による地方債の借入額の増加が見込まれるが、大型公共事業終了後は、適正な水準を保つ見込みである。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116296</xdr:rowOff>
    </xdr:from>
    <xdr:to>
      <xdr:col>81</xdr:col>
      <xdr:colOff>44450</xdr:colOff>
      <xdr:row>15</xdr:row>
      <xdr:rowOff>33322</xdr:rowOff>
    </xdr:to>
    <xdr:cxnSp macro="">
      <xdr:nvCxnSpPr>
        <xdr:cNvPr id="444" name="直線コネクタ 443"/>
        <xdr:cNvCxnSpPr/>
      </xdr:nvCxnSpPr>
      <xdr:spPr>
        <a:xfrm>
          <a:off x="16179800" y="2516596"/>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113998</xdr:rowOff>
    </xdr:from>
    <xdr:to>
      <xdr:col>77</xdr:col>
      <xdr:colOff>44450</xdr:colOff>
      <xdr:row>14</xdr:row>
      <xdr:rowOff>116296</xdr:rowOff>
    </xdr:to>
    <xdr:cxnSp macro="">
      <xdr:nvCxnSpPr>
        <xdr:cNvPr id="447" name="直線コネクタ 446"/>
        <xdr:cNvCxnSpPr/>
      </xdr:nvCxnSpPr>
      <xdr:spPr>
        <a:xfrm>
          <a:off x="15290800" y="251429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113998</xdr:rowOff>
    </xdr:from>
    <xdr:to>
      <xdr:col>72</xdr:col>
      <xdr:colOff>203200</xdr:colOff>
      <xdr:row>14</xdr:row>
      <xdr:rowOff>117445</xdr:rowOff>
    </xdr:to>
    <xdr:cxnSp macro="">
      <xdr:nvCxnSpPr>
        <xdr:cNvPr id="450" name="直線コネクタ 449"/>
        <xdr:cNvCxnSpPr/>
      </xdr:nvCxnSpPr>
      <xdr:spPr>
        <a:xfrm flipV="1">
          <a:off x="14401800" y="251429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117445</xdr:rowOff>
    </xdr:from>
    <xdr:to>
      <xdr:col>68</xdr:col>
      <xdr:colOff>152400</xdr:colOff>
      <xdr:row>14</xdr:row>
      <xdr:rowOff>139277</xdr:rowOff>
    </xdr:to>
    <xdr:cxnSp macro="">
      <xdr:nvCxnSpPr>
        <xdr:cNvPr id="453" name="直線コネクタ 452"/>
        <xdr:cNvCxnSpPr/>
      </xdr:nvCxnSpPr>
      <xdr:spPr>
        <a:xfrm flipV="1">
          <a:off x="13512800" y="2517745"/>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57" name="テキスト ボックス 456"/>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63" name="楕円 462"/>
        <xdr:cNvSpPr/>
      </xdr:nvSpPr>
      <xdr:spPr>
        <a:xfrm>
          <a:off x="16967200" y="2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126049</xdr:rowOff>
    </xdr:from>
    <xdr:ext cx="762000" cy="259045"/>
    <xdr:sp macro="" textlink="">
      <xdr:nvSpPr>
        <xdr:cNvPr id="464" name="将来負担の状況該当値テキスト"/>
        <xdr:cNvSpPr txBox="1"/>
      </xdr:nvSpPr>
      <xdr:spPr>
        <a:xfrm>
          <a:off x="17106900" y="252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65496</xdr:rowOff>
    </xdr:from>
    <xdr:to>
      <xdr:col>77</xdr:col>
      <xdr:colOff>95250</xdr:colOff>
      <xdr:row>14</xdr:row>
      <xdr:rowOff>167096</xdr:rowOff>
    </xdr:to>
    <xdr:sp macro="" textlink="">
      <xdr:nvSpPr>
        <xdr:cNvPr id="465" name="楕円 464"/>
        <xdr:cNvSpPr/>
      </xdr:nvSpPr>
      <xdr:spPr>
        <a:xfrm>
          <a:off x="16129000" y="2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151873</xdr:rowOff>
    </xdr:from>
    <xdr:ext cx="736600" cy="259045"/>
    <xdr:sp macro="" textlink="">
      <xdr:nvSpPr>
        <xdr:cNvPr id="466" name="テキスト ボックス 465"/>
        <xdr:cNvSpPr txBox="1"/>
      </xdr:nvSpPr>
      <xdr:spPr>
        <a:xfrm>
          <a:off x="15798800" y="2552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63198</xdr:rowOff>
    </xdr:from>
    <xdr:to>
      <xdr:col>73</xdr:col>
      <xdr:colOff>44450</xdr:colOff>
      <xdr:row>14</xdr:row>
      <xdr:rowOff>164798</xdr:rowOff>
    </xdr:to>
    <xdr:sp macro="" textlink="">
      <xdr:nvSpPr>
        <xdr:cNvPr id="467" name="楕円 466"/>
        <xdr:cNvSpPr/>
      </xdr:nvSpPr>
      <xdr:spPr>
        <a:xfrm>
          <a:off x="15240000" y="24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149575</xdr:rowOff>
    </xdr:from>
    <xdr:ext cx="762000" cy="259045"/>
    <xdr:sp macro="" textlink="">
      <xdr:nvSpPr>
        <xdr:cNvPr id="468" name="テキスト ボックス 467"/>
        <xdr:cNvSpPr txBox="1"/>
      </xdr:nvSpPr>
      <xdr:spPr>
        <a:xfrm>
          <a:off x="14909800" y="254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66645</xdr:rowOff>
    </xdr:from>
    <xdr:to>
      <xdr:col>68</xdr:col>
      <xdr:colOff>203200</xdr:colOff>
      <xdr:row>14</xdr:row>
      <xdr:rowOff>168245</xdr:rowOff>
    </xdr:to>
    <xdr:sp macro="" textlink="">
      <xdr:nvSpPr>
        <xdr:cNvPr id="469" name="楕円 468"/>
        <xdr:cNvSpPr/>
      </xdr:nvSpPr>
      <xdr:spPr>
        <a:xfrm>
          <a:off x="14351000" y="246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153022</xdr:rowOff>
    </xdr:from>
    <xdr:ext cx="762000" cy="259045"/>
    <xdr:sp macro="" textlink="">
      <xdr:nvSpPr>
        <xdr:cNvPr id="470" name="テキスト ボックス 469"/>
        <xdr:cNvSpPr txBox="1"/>
      </xdr:nvSpPr>
      <xdr:spPr>
        <a:xfrm>
          <a:off x="14020800" y="255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88477</xdr:rowOff>
    </xdr:from>
    <xdr:to>
      <xdr:col>64</xdr:col>
      <xdr:colOff>152400</xdr:colOff>
      <xdr:row>15</xdr:row>
      <xdr:rowOff>18627</xdr:rowOff>
    </xdr:to>
    <xdr:sp macro="" textlink="">
      <xdr:nvSpPr>
        <xdr:cNvPr id="471" name="楕円 470"/>
        <xdr:cNvSpPr/>
      </xdr:nvSpPr>
      <xdr:spPr>
        <a:xfrm>
          <a:off x="13462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28804</xdr:rowOff>
    </xdr:from>
    <xdr:ext cx="762000" cy="259045"/>
    <xdr:sp macro="" textlink="">
      <xdr:nvSpPr>
        <xdr:cNvPr id="472" name="テキスト ボックス 471"/>
        <xdr:cNvSpPr txBox="1"/>
      </xdr:nvSpPr>
      <xdr:spPr>
        <a:xfrm>
          <a:off x="13131800" y="225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18,068
17,931
1,332.45
18,320,387
17,606,916
706,114
9,641,547
28,151,829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本町は、平成１７年１０月１日に４町村が合併した町であり、合併後は、新規採用職員の採用抑制などにより職員数の減少（一般職員等平成１８年３１２人→令和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年２１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人）を図ってきた。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旧町村間の距離が遠いため、総合支所に職員を配置していることもあり、類似団体より職員数が多い。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また、人口減少が著しいことも要因の一つでもある。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このため、今後策定される定員管理適正化計画に基づき、適正な職員配置に努める。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35</xdr:row>
      <xdr:rowOff>69850</xdr:rowOff>
    </xdr:to>
    <xdr:cxnSp macro="">
      <xdr:nvCxnSpPr>
        <xdr:cNvPr id="66" name="直線コネクタ 65"/>
        <xdr:cNvCxnSpPr/>
      </xdr:nvCxnSpPr>
      <xdr:spPr>
        <a:xfrm flipV="1">
          <a:off x="3987800" y="599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35</xdr:row>
      <xdr:rowOff>69850</xdr:rowOff>
    </xdr:to>
    <xdr:cxnSp macro="">
      <xdr:nvCxnSpPr>
        <xdr:cNvPr id="69" name="直線コネクタ 68"/>
        <xdr:cNvCxnSpPr/>
      </xdr:nvCxnSpPr>
      <xdr:spPr>
        <a:xfrm>
          <a:off x="3098800" y="604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35</xdr:row>
      <xdr:rowOff>168910</xdr:rowOff>
    </xdr:to>
    <xdr:cxnSp macro="">
      <xdr:nvCxnSpPr>
        <xdr:cNvPr id="72" name="直線コネクタ 71"/>
        <xdr:cNvCxnSpPr/>
      </xdr:nvCxnSpPr>
      <xdr:spPr>
        <a:xfrm flipV="1">
          <a:off x="2209800" y="60401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168910</xdr:rowOff>
    </xdr:to>
    <xdr:cxnSp macro="">
      <xdr:nvCxnSpPr>
        <xdr:cNvPr id="75" name="直線コネクタ 74"/>
        <xdr:cNvCxnSpPr/>
      </xdr:nvCxnSpPr>
      <xdr:spPr>
        <a:xfrm>
          <a:off x="1320800" y="611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22877</xdr:rowOff>
    </xdr:from>
    <xdr:ext cx="762000" cy="259045"/>
    <xdr:sp macro="" textlink="">
      <xdr:nvSpPr>
        <xdr:cNvPr id="86" name="人件費該当値テキスト"/>
        <xdr:cNvSpPr txBox="1"/>
      </xdr:nvSpPr>
      <xdr:spPr>
        <a:xfrm>
          <a:off x="49149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100347</xdr:rowOff>
    </xdr:from>
    <xdr:ext cx="762000" cy="259045"/>
    <xdr:sp macro="" textlink="">
      <xdr:nvSpPr>
        <xdr:cNvPr id="90" name="テキスト ボックス 89"/>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本町は、平成１７年１０月１日に４町村が合併した町であり、類似施設が多いこと、また、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３００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㎞に及ぶ町道の除排雪に係る委託料等が多いことから類似団体の平均を上回っている。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101854</xdr:rowOff>
    </xdr:from>
    <xdr:to>
      <xdr:col>82</xdr:col>
      <xdr:colOff>107950</xdr:colOff>
      <xdr:row>20</xdr:row>
      <xdr:rowOff>30988</xdr:rowOff>
    </xdr:to>
    <xdr:cxnSp macro="">
      <xdr:nvCxnSpPr>
        <xdr:cNvPr id="125" name="直線コネクタ 124"/>
        <xdr:cNvCxnSpPr/>
      </xdr:nvCxnSpPr>
      <xdr:spPr>
        <a:xfrm flipV="1">
          <a:off x="15671800" y="335940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10414</xdr:rowOff>
    </xdr:from>
    <xdr:to>
      <xdr:col>78</xdr:col>
      <xdr:colOff>69850</xdr:colOff>
      <xdr:row>20</xdr:row>
      <xdr:rowOff>30988</xdr:rowOff>
    </xdr:to>
    <xdr:cxnSp macro="">
      <xdr:nvCxnSpPr>
        <xdr:cNvPr id="128" name="直線コネクタ 127"/>
        <xdr:cNvCxnSpPr/>
      </xdr:nvCxnSpPr>
      <xdr:spPr>
        <a:xfrm>
          <a:off x="14782800" y="326796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145288</xdr:rowOff>
    </xdr:from>
    <xdr:to>
      <xdr:col>73</xdr:col>
      <xdr:colOff>180975</xdr:colOff>
      <xdr:row>19</xdr:row>
      <xdr:rowOff>10414</xdr:rowOff>
    </xdr:to>
    <xdr:cxnSp macro="">
      <xdr:nvCxnSpPr>
        <xdr:cNvPr id="131" name="直線コネクタ 130"/>
        <xdr:cNvCxnSpPr/>
      </xdr:nvCxnSpPr>
      <xdr:spPr>
        <a:xfrm>
          <a:off x="13893800" y="32313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145288</xdr:rowOff>
    </xdr:from>
    <xdr:to>
      <xdr:col>69</xdr:col>
      <xdr:colOff>92075</xdr:colOff>
      <xdr:row>20</xdr:row>
      <xdr:rowOff>67564</xdr:rowOff>
    </xdr:to>
    <xdr:cxnSp macro="">
      <xdr:nvCxnSpPr>
        <xdr:cNvPr id="134" name="直線コネクタ 133"/>
        <xdr:cNvCxnSpPr/>
      </xdr:nvCxnSpPr>
      <xdr:spPr>
        <a:xfrm flipV="1">
          <a:off x="13004800" y="323138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37" name="フローチャート: 判断 136"/>
        <xdr:cNvSpPr/>
      </xdr:nvSpPr>
      <xdr:spPr>
        <a:xfrm>
          <a:off x="12954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149115</xdr:rowOff>
    </xdr:from>
    <xdr:ext cx="762000" cy="259045"/>
    <xdr:sp macro="" textlink="">
      <xdr:nvSpPr>
        <xdr:cNvPr id="138" name="テキスト ボックス 137"/>
        <xdr:cNvSpPr txBox="1"/>
      </xdr:nvSpPr>
      <xdr:spPr>
        <a:xfrm>
          <a:off x="12623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51054</xdr:rowOff>
    </xdr:from>
    <xdr:to>
      <xdr:col>82</xdr:col>
      <xdr:colOff>158750</xdr:colOff>
      <xdr:row>19</xdr:row>
      <xdr:rowOff>152654</xdr:rowOff>
    </xdr:to>
    <xdr:sp macro="" textlink="">
      <xdr:nvSpPr>
        <xdr:cNvPr id="144" name="楕円 143"/>
        <xdr:cNvSpPr/>
      </xdr:nvSpPr>
      <xdr:spPr>
        <a:xfrm>
          <a:off x="16459200" y="33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23131</xdr:rowOff>
    </xdr:from>
    <xdr:ext cx="762000" cy="259045"/>
    <xdr:sp macro="" textlink="">
      <xdr:nvSpPr>
        <xdr:cNvPr id="145" name="物件費該当値テキスト"/>
        <xdr:cNvSpPr txBox="1"/>
      </xdr:nvSpPr>
      <xdr:spPr>
        <a:xfrm>
          <a:off x="165989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151638</xdr:rowOff>
    </xdr:from>
    <xdr:to>
      <xdr:col>78</xdr:col>
      <xdr:colOff>120650</xdr:colOff>
      <xdr:row>20</xdr:row>
      <xdr:rowOff>81788</xdr:rowOff>
    </xdr:to>
    <xdr:sp macro="" textlink="">
      <xdr:nvSpPr>
        <xdr:cNvPr id="146" name="楕円 145"/>
        <xdr:cNvSpPr/>
      </xdr:nvSpPr>
      <xdr:spPr>
        <a:xfrm>
          <a:off x="156210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66565</xdr:rowOff>
    </xdr:from>
    <xdr:ext cx="736600" cy="259045"/>
    <xdr:sp macro="" textlink="">
      <xdr:nvSpPr>
        <xdr:cNvPr id="147" name="テキスト ボックス 146"/>
        <xdr:cNvSpPr txBox="1"/>
      </xdr:nvSpPr>
      <xdr:spPr>
        <a:xfrm>
          <a:off x="15290800" y="349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131064</xdr:rowOff>
    </xdr:from>
    <xdr:to>
      <xdr:col>74</xdr:col>
      <xdr:colOff>31750</xdr:colOff>
      <xdr:row>19</xdr:row>
      <xdr:rowOff>61214</xdr:rowOff>
    </xdr:to>
    <xdr:sp macro="" textlink="">
      <xdr:nvSpPr>
        <xdr:cNvPr id="148" name="楕円 147"/>
        <xdr:cNvSpPr/>
      </xdr:nvSpPr>
      <xdr:spPr>
        <a:xfrm>
          <a:off x="14732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45991</xdr:rowOff>
    </xdr:from>
    <xdr:ext cx="762000" cy="259045"/>
    <xdr:sp macro="" textlink="">
      <xdr:nvSpPr>
        <xdr:cNvPr id="149" name="テキスト ボックス 148"/>
        <xdr:cNvSpPr txBox="1"/>
      </xdr:nvSpPr>
      <xdr:spPr>
        <a:xfrm>
          <a:off x="14401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94488</xdr:rowOff>
    </xdr:from>
    <xdr:to>
      <xdr:col>69</xdr:col>
      <xdr:colOff>142875</xdr:colOff>
      <xdr:row>19</xdr:row>
      <xdr:rowOff>24638</xdr:rowOff>
    </xdr:to>
    <xdr:sp macro="" textlink="">
      <xdr:nvSpPr>
        <xdr:cNvPr id="150" name="楕円 149"/>
        <xdr:cNvSpPr/>
      </xdr:nvSpPr>
      <xdr:spPr>
        <a:xfrm>
          <a:off x="138430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9415</xdr:rowOff>
    </xdr:from>
    <xdr:ext cx="762000" cy="259045"/>
    <xdr:sp macro="" textlink="">
      <xdr:nvSpPr>
        <xdr:cNvPr id="151" name="テキスト ボックス 150"/>
        <xdr:cNvSpPr txBox="1"/>
      </xdr:nvSpPr>
      <xdr:spPr>
        <a:xfrm>
          <a:off x="13512800" y="326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16764</xdr:rowOff>
    </xdr:from>
    <xdr:to>
      <xdr:col>65</xdr:col>
      <xdr:colOff>53975</xdr:colOff>
      <xdr:row>20</xdr:row>
      <xdr:rowOff>118364</xdr:rowOff>
    </xdr:to>
    <xdr:sp macro="" textlink="">
      <xdr:nvSpPr>
        <xdr:cNvPr id="152" name="楕円 151"/>
        <xdr:cNvSpPr/>
      </xdr:nvSpPr>
      <xdr:spPr>
        <a:xfrm>
          <a:off x="129540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103141</xdr:rowOff>
    </xdr:from>
    <xdr:ext cx="762000" cy="259045"/>
    <xdr:sp macro="" textlink="">
      <xdr:nvSpPr>
        <xdr:cNvPr id="153" name="テキスト ボックス 152"/>
        <xdr:cNvSpPr txBox="1"/>
      </xdr:nvSpPr>
      <xdr:spPr>
        <a:xfrm>
          <a:off x="12623800" y="353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扶助費の比率は、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老人福祉に係る扶助費が増加していることが要因となっている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今後は、予防接種の定期化や児童手当の制度改正により増加が見込まれる。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29028</xdr:rowOff>
    </xdr:to>
    <xdr:cxnSp macro="">
      <xdr:nvCxnSpPr>
        <xdr:cNvPr id="188" name="直線コネクタ 187"/>
        <xdr:cNvCxnSpPr/>
      </xdr:nvCxnSpPr>
      <xdr:spPr>
        <a:xfrm>
          <a:off x="3987800" y="9222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12700</xdr:rowOff>
    </xdr:to>
    <xdr:cxnSp macro="">
      <xdr:nvCxnSpPr>
        <xdr:cNvPr id="191" name="直線コネクタ 190"/>
        <xdr:cNvCxnSpPr/>
      </xdr:nvCxnSpPr>
      <xdr:spPr>
        <a:xfrm flipV="1">
          <a:off x="3098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12700</xdr:rowOff>
    </xdr:to>
    <xdr:cxnSp macro="">
      <xdr:nvCxnSpPr>
        <xdr:cNvPr id="194" name="直線コネクタ 193"/>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29028</xdr:rowOff>
    </xdr:to>
    <xdr:cxnSp macro="">
      <xdr:nvCxnSpPr>
        <xdr:cNvPr id="197" name="直線コネクタ 196"/>
        <xdr:cNvCxnSpPr/>
      </xdr:nvCxnSpPr>
      <xdr:spPr>
        <a:xfrm flipV="1">
          <a:off x="1320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00" name="フローチャート: 判断 199"/>
        <xdr:cNvSpPr/>
      </xdr:nvSpPr>
      <xdr:spPr>
        <a:xfrm>
          <a:off x="1270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31949</xdr:rowOff>
    </xdr:from>
    <xdr:ext cx="762000" cy="259045"/>
    <xdr:sp macro="" textlink="">
      <xdr:nvSpPr>
        <xdr:cNvPr id="201" name="テキスト ボックス 200"/>
        <xdr:cNvSpPr txBox="1"/>
      </xdr:nvSpPr>
      <xdr:spPr>
        <a:xfrm>
          <a:off x="939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7" name="楕円 206"/>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8" name="扶助費該当値テキスト"/>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9" name="楕円 208"/>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0" name="テキスト ボックス 209"/>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1" name="楕円 210"/>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2" name="テキスト ボックス 211"/>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3" name="楕円 212"/>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4" name="テキスト ボックス 213"/>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5" name="楕円 214"/>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6" name="テキスト ボックス 215"/>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類似団体の平均を下回っているが、繰出金を必要とする特別会計等が少ないことが要因に挙げられる。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介護保険など、高齢者人口の増加に伴い、繰出金の増加が見込まれる会計もあるが、今後も引き続き、水準の維持に努める。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130810</xdr:rowOff>
    </xdr:from>
    <xdr:to>
      <xdr:col>82</xdr:col>
      <xdr:colOff>107950</xdr:colOff>
      <xdr:row>53</xdr:row>
      <xdr:rowOff>168910</xdr:rowOff>
    </xdr:to>
    <xdr:cxnSp macro="">
      <xdr:nvCxnSpPr>
        <xdr:cNvPr id="249" name="直線コネクタ 248"/>
        <xdr:cNvCxnSpPr/>
      </xdr:nvCxnSpPr>
      <xdr:spPr>
        <a:xfrm flipV="1">
          <a:off x="15671800" y="9217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161290</xdr:rowOff>
    </xdr:from>
    <xdr:to>
      <xdr:col>78</xdr:col>
      <xdr:colOff>69850</xdr:colOff>
      <xdr:row>53</xdr:row>
      <xdr:rowOff>168910</xdr:rowOff>
    </xdr:to>
    <xdr:cxnSp macro="">
      <xdr:nvCxnSpPr>
        <xdr:cNvPr id="252" name="直線コネクタ 251"/>
        <xdr:cNvCxnSpPr/>
      </xdr:nvCxnSpPr>
      <xdr:spPr>
        <a:xfrm>
          <a:off x="14782800" y="9248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161290</xdr:rowOff>
    </xdr:from>
    <xdr:to>
      <xdr:col>73</xdr:col>
      <xdr:colOff>180975</xdr:colOff>
      <xdr:row>53</xdr:row>
      <xdr:rowOff>168910</xdr:rowOff>
    </xdr:to>
    <xdr:cxnSp macro="">
      <xdr:nvCxnSpPr>
        <xdr:cNvPr id="255" name="直線コネクタ 254"/>
        <xdr:cNvCxnSpPr/>
      </xdr:nvCxnSpPr>
      <xdr:spPr>
        <a:xfrm flipV="1">
          <a:off x="13893800" y="9248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168910</xdr:rowOff>
    </xdr:from>
    <xdr:to>
      <xdr:col>69</xdr:col>
      <xdr:colOff>92075</xdr:colOff>
      <xdr:row>54</xdr:row>
      <xdr:rowOff>50800</xdr:rowOff>
    </xdr:to>
    <xdr:cxnSp macro="">
      <xdr:nvCxnSpPr>
        <xdr:cNvPr id="258" name="直線コネクタ 257"/>
        <xdr:cNvCxnSpPr/>
      </xdr:nvCxnSpPr>
      <xdr:spPr>
        <a:xfrm flipV="1">
          <a:off x="13004800" y="9255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1" name="フローチャート: 判断 260"/>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62" name="テキスト ボックス 261"/>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80010</xdr:rowOff>
    </xdr:from>
    <xdr:to>
      <xdr:col>82</xdr:col>
      <xdr:colOff>158750</xdr:colOff>
      <xdr:row>54</xdr:row>
      <xdr:rowOff>10160</xdr:rowOff>
    </xdr:to>
    <xdr:sp macro="" textlink="">
      <xdr:nvSpPr>
        <xdr:cNvPr id="268" name="楕円 267"/>
        <xdr:cNvSpPr/>
      </xdr:nvSpPr>
      <xdr:spPr>
        <a:xfrm>
          <a:off x="164592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160037</xdr:rowOff>
    </xdr:from>
    <xdr:ext cx="762000" cy="259045"/>
    <xdr:sp macro="" textlink="">
      <xdr:nvSpPr>
        <xdr:cNvPr id="269" name="その他該当値テキスト"/>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118110</xdr:rowOff>
    </xdr:from>
    <xdr:to>
      <xdr:col>78</xdr:col>
      <xdr:colOff>120650</xdr:colOff>
      <xdr:row>54</xdr:row>
      <xdr:rowOff>48260</xdr:rowOff>
    </xdr:to>
    <xdr:sp macro="" textlink="">
      <xdr:nvSpPr>
        <xdr:cNvPr id="270" name="楕円 269"/>
        <xdr:cNvSpPr/>
      </xdr:nvSpPr>
      <xdr:spPr>
        <a:xfrm>
          <a:off x="15621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58437</xdr:rowOff>
    </xdr:from>
    <xdr:ext cx="736600" cy="259045"/>
    <xdr:sp macro="" textlink="">
      <xdr:nvSpPr>
        <xdr:cNvPr id="271" name="テキスト ボックス 270"/>
        <xdr:cNvSpPr txBox="1"/>
      </xdr:nvSpPr>
      <xdr:spPr>
        <a:xfrm>
          <a:off x="15290800" y="897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110490</xdr:rowOff>
    </xdr:from>
    <xdr:to>
      <xdr:col>74</xdr:col>
      <xdr:colOff>31750</xdr:colOff>
      <xdr:row>54</xdr:row>
      <xdr:rowOff>40640</xdr:rowOff>
    </xdr:to>
    <xdr:sp macro="" textlink="">
      <xdr:nvSpPr>
        <xdr:cNvPr id="272" name="楕円 271"/>
        <xdr:cNvSpPr/>
      </xdr:nvSpPr>
      <xdr:spPr>
        <a:xfrm>
          <a:off x="14732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50817</xdr:rowOff>
    </xdr:from>
    <xdr:ext cx="762000" cy="259045"/>
    <xdr:sp macro="" textlink="">
      <xdr:nvSpPr>
        <xdr:cNvPr id="273" name="テキスト ボックス 272"/>
        <xdr:cNvSpPr txBox="1"/>
      </xdr:nvSpPr>
      <xdr:spPr>
        <a:xfrm>
          <a:off x="14401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118110</xdr:rowOff>
    </xdr:from>
    <xdr:to>
      <xdr:col>69</xdr:col>
      <xdr:colOff>142875</xdr:colOff>
      <xdr:row>54</xdr:row>
      <xdr:rowOff>48260</xdr:rowOff>
    </xdr:to>
    <xdr:sp macro="" textlink="">
      <xdr:nvSpPr>
        <xdr:cNvPr id="274" name="楕円 273"/>
        <xdr:cNvSpPr/>
      </xdr:nvSpPr>
      <xdr:spPr>
        <a:xfrm>
          <a:off x="13843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58437</xdr:rowOff>
    </xdr:from>
    <xdr:ext cx="762000" cy="259045"/>
    <xdr:sp macro="" textlink="">
      <xdr:nvSpPr>
        <xdr:cNvPr id="275" name="テキスト ボックス 274"/>
        <xdr:cNvSpPr txBox="1"/>
      </xdr:nvSpPr>
      <xdr:spPr>
        <a:xfrm>
          <a:off x="13512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76" name="楕円 275"/>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77" name="テキスト ボックス 276"/>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地域医療の確保のため、公的病院等に対する支援を行っていること等により、類似団体の平均を上回っている。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156392</xdr:rowOff>
    </xdr:from>
    <xdr:to>
      <xdr:col>82</xdr:col>
      <xdr:colOff>107950</xdr:colOff>
      <xdr:row>37</xdr:row>
      <xdr:rowOff>30661</xdr:rowOff>
    </xdr:to>
    <xdr:cxnSp macro="">
      <xdr:nvCxnSpPr>
        <xdr:cNvPr id="312" name="直線コネクタ 311"/>
        <xdr:cNvCxnSpPr/>
      </xdr:nvCxnSpPr>
      <xdr:spPr>
        <a:xfrm>
          <a:off x="15671800" y="632859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136797</xdr:rowOff>
    </xdr:from>
    <xdr:to>
      <xdr:col>78</xdr:col>
      <xdr:colOff>69850</xdr:colOff>
      <xdr:row>36</xdr:row>
      <xdr:rowOff>156392</xdr:rowOff>
    </xdr:to>
    <xdr:cxnSp macro="">
      <xdr:nvCxnSpPr>
        <xdr:cNvPr id="315" name="直線コネクタ 314"/>
        <xdr:cNvCxnSpPr/>
      </xdr:nvCxnSpPr>
      <xdr:spPr>
        <a:xfrm>
          <a:off x="14782800" y="630899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136797</xdr:rowOff>
    </xdr:from>
    <xdr:to>
      <xdr:col>73</xdr:col>
      <xdr:colOff>180975</xdr:colOff>
      <xdr:row>37</xdr:row>
      <xdr:rowOff>122101</xdr:rowOff>
    </xdr:to>
    <xdr:cxnSp macro="">
      <xdr:nvCxnSpPr>
        <xdr:cNvPr id="318" name="直線コネクタ 317"/>
        <xdr:cNvCxnSpPr/>
      </xdr:nvCxnSpPr>
      <xdr:spPr>
        <a:xfrm flipV="1">
          <a:off x="13893800" y="6308997"/>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122101</xdr:rowOff>
    </xdr:from>
    <xdr:to>
      <xdr:col>69</xdr:col>
      <xdr:colOff>92075</xdr:colOff>
      <xdr:row>38</xdr:row>
      <xdr:rowOff>42091</xdr:rowOff>
    </xdr:to>
    <xdr:cxnSp macro="">
      <xdr:nvCxnSpPr>
        <xdr:cNvPr id="321" name="直線コネクタ 320"/>
        <xdr:cNvCxnSpPr/>
      </xdr:nvCxnSpPr>
      <xdr:spPr>
        <a:xfrm flipV="1">
          <a:off x="13004800" y="646575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4" name="フローチャート: 判断 323"/>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5" name="テキスト ボックス 324"/>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31" name="楕円 330"/>
        <xdr:cNvSpPr/>
      </xdr:nvSpPr>
      <xdr:spPr>
        <a:xfrm>
          <a:off x="164592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123388</xdr:rowOff>
    </xdr:from>
    <xdr:ext cx="762000" cy="259045"/>
    <xdr:sp macro="" textlink="">
      <xdr:nvSpPr>
        <xdr:cNvPr id="332" name="補助費等該当値テキスト"/>
        <xdr:cNvSpPr txBox="1"/>
      </xdr:nvSpPr>
      <xdr:spPr>
        <a:xfrm>
          <a:off x="16598900" y="629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105592</xdr:rowOff>
    </xdr:from>
    <xdr:to>
      <xdr:col>78</xdr:col>
      <xdr:colOff>120650</xdr:colOff>
      <xdr:row>37</xdr:row>
      <xdr:rowOff>35742</xdr:rowOff>
    </xdr:to>
    <xdr:sp macro="" textlink="">
      <xdr:nvSpPr>
        <xdr:cNvPr id="333" name="楕円 332"/>
        <xdr:cNvSpPr/>
      </xdr:nvSpPr>
      <xdr:spPr>
        <a:xfrm>
          <a:off x="15621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20519</xdr:rowOff>
    </xdr:from>
    <xdr:ext cx="736600" cy="259045"/>
    <xdr:sp macro="" textlink="">
      <xdr:nvSpPr>
        <xdr:cNvPr id="334" name="テキスト ボックス 333"/>
        <xdr:cNvSpPr txBox="1"/>
      </xdr:nvSpPr>
      <xdr:spPr>
        <a:xfrm>
          <a:off x="15290800" y="63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85997</xdr:rowOff>
    </xdr:from>
    <xdr:to>
      <xdr:col>74</xdr:col>
      <xdr:colOff>31750</xdr:colOff>
      <xdr:row>37</xdr:row>
      <xdr:rowOff>16147</xdr:rowOff>
    </xdr:to>
    <xdr:sp macro="" textlink="">
      <xdr:nvSpPr>
        <xdr:cNvPr id="335" name="楕円 334"/>
        <xdr:cNvSpPr/>
      </xdr:nvSpPr>
      <xdr:spPr>
        <a:xfrm>
          <a:off x="14732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924</xdr:rowOff>
    </xdr:from>
    <xdr:ext cx="762000" cy="259045"/>
    <xdr:sp macro="" textlink="">
      <xdr:nvSpPr>
        <xdr:cNvPr id="336" name="テキスト ボックス 335"/>
        <xdr:cNvSpPr txBox="1"/>
      </xdr:nvSpPr>
      <xdr:spPr>
        <a:xfrm>
          <a:off x="14401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71301</xdr:rowOff>
    </xdr:from>
    <xdr:to>
      <xdr:col>69</xdr:col>
      <xdr:colOff>142875</xdr:colOff>
      <xdr:row>38</xdr:row>
      <xdr:rowOff>1451</xdr:rowOff>
    </xdr:to>
    <xdr:sp macro="" textlink="">
      <xdr:nvSpPr>
        <xdr:cNvPr id="337" name="楕円 336"/>
        <xdr:cNvSpPr/>
      </xdr:nvSpPr>
      <xdr:spPr>
        <a:xfrm>
          <a:off x="138430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157678</xdr:rowOff>
    </xdr:from>
    <xdr:ext cx="762000" cy="259045"/>
    <xdr:sp macro="" textlink="">
      <xdr:nvSpPr>
        <xdr:cNvPr id="338" name="テキスト ボックス 337"/>
        <xdr:cNvSpPr txBox="1"/>
      </xdr:nvSpPr>
      <xdr:spPr>
        <a:xfrm>
          <a:off x="13512800" y="65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162741</xdr:rowOff>
    </xdr:from>
    <xdr:to>
      <xdr:col>65</xdr:col>
      <xdr:colOff>53975</xdr:colOff>
      <xdr:row>38</xdr:row>
      <xdr:rowOff>92891</xdr:rowOff>
    </xdr:to>
    <xdr:sp macro="" textlink="">
      <xdr:nvSpPr>
        <xdr:cNvPr id="339" name="楕円 338"/>
        <xdr:cNvSpPr/>
      </xdr:nvSpPr>
      <xdr:spPr>
        <a:xfrm>
          <a:off x="12954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77668</xdr:rowOff>
    </xdr:from>
    <xdr:ext cx="762000" cy="259045"/>
    <xdr:sp macro="" textlink="">
      <xdr:nvSpPr>
        <xdr:cNvPr id="340" name="テキスト ボックス 339"/>
        <xdr:cNvSpPr txBox="1"/>
      </xdr:nvSpPr>
      <xdr:spPr>
        <a:xfrm>
          <a:off x="12623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類似団体の平均を上回っているが、道の駅整備や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芸術文化交流プラザ整備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などの大型公共事業の実施に伴い公債費が増加していることが要因に挙げられる。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庁舎等の建設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などの大型事業による公債費の増加が見込まれる。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14987</xdr:rowOff>
    </xdr:from>
    <xdr:to>
      <xdr:col>24</xdr:col>
      <xdr:colOff>25400</xdr:colOff>
      <xdr:row>79</xdr:row>
      <xdr:rowOff>97282</xdr:rowOff>
    </xdr:to>
    <xdr:cxnSp macro="">
      <xdr:nvCxnSpPr>
        <xdr:cNvPr id="370" name="直線コネクタ 369"/>
        <xdr:cNvCxnSpPr/>
      </xdr:nvCxnSpPr>
      <xdr:spPr>
        <a:xfrm>
          <a:off x="3987800" y="13559537"/>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79</xdr:row>
      <xdr:rowOff>14987</xdr:rowOff>
    </xdr:to>
    <xdr:cxnSp macro="">
      <xdr:nvCxnSpPr>
        <xdr:cNvPr id="373" name="直線コネクタ 372"/>
        <xdr:cNvCxnSpPr/>
      </xdr:nvCxnSpPr>
      <xdr:spPr>
        <a:xfrm>
          <a:off x="3098800" y="1345438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168148</xdr:rowOff>
    </xdr:to>
    <xdr:cxnSp macro="">
      <xdr:nvCxnSpPr>
        <xdr:cNvPr id="376" name="直線コネクタ 375"/>
        <xdr:cNvCxnSpPr/>
      </xdr:nvCxnSpPr>
      <xdr:spPr>
        <a:xfrm flipV="1">
          <a:off x="2209800" y="134543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168148</xdr:rowOff>
    </xdr:from>
    <xdr:to>
      <xdr:col>11</xdr:col>
      <xdr:colOff>9525</xdr:colOff>
      <xdr:row>79</xdr:row>
      <xdr:rowOff>1270</xdr:rowOff>
    </xdr:to>
    <xdr:cxnSp macro="">
      <xdr:nvCxnSpPr>
        <xdr:cNvPr id="379" name="直線コネクタ 378"/>
        <xdr:cNvCxnSpPr/>
      </xdr:nvCxnSpPr>
      <xdr:spPr>
        <a:xfrm flipV="1">
          <a:off x="1320800" y="135412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2" name="フローチャート: 判断 381"/>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3" name="テキスト ボックス 382"/>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46482</xdr:rowOff>
    </xdr:from>
    <xdr:to>
      <xdr:col>24</xdr:col>
      <xdr:colOff>76200</xdr:colOff>
      <xdr:row>79</xdr:row>
      <xdr:rowOff>148082</xdr:rowOff>
    </xdr:to>
    <xdr:sp macro="" textlink="">
      <xdr:nvSpPr>
        <xdr:cNvPr id="389" name="楕円 388"/>
        <xdr:cNvSpPr/>
      </xdr:nvSpPr>
      <xdr:spPr>
        <a:xfrm>
          <a:off x="4775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18559</xdr:rowOff>
    </xdr:from>
    <xdr:ext cx="762000" cy="259045"/>
    <xdr:sp macro="" textlink="">
      <xdr:nvSpPr>
        <xdr:cNvPr id="390" name="公債費該当値テキスト"/>
        <xdr:cNvSpPr txBox="1"/>
      </xdr:nvSpPr>
      <xdr:spPr>
        <a:xfrm>
          <a:off x="49149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135637</xdr:rowOff>
    </xdr:from>
    <xdr:to>
      <xdr:col>20</xdr:col>
      <xdr:colOff>38100</xdr:colOff>
      <xdr:row>79</xdr:row>
      <xdr:rowOff>65787</xdr:rowOff>
    </xdr:to>
    <xdr:sp macro="" textlink="">
      <xdr:nvSpPr>
        <xdr:cNvPr id="391" name="楕円 390"/>
        <xdr:cNvSpPr/>
      </xdr:nvSpPr>
      <xdr:spPr>
        <a:xfrm>
          <a:off x="3937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50564</xdr:rowOff>
    </xdr:from>
    <xdr:ext cx="736600" cy="259045"/>
    <xdr:sp macro="" textlink="">
      <xdr:nvSpPr>
        <xdr:cNvPr id="392" name="テキスト ボックス 391"/>
        <xdr:cNvSpPr txBox="1"/>
      </xdr:nvSpPr>
      <xdr:spPr>
        <a:xfrm>
          <a:off x="3606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3" name="楕円 392"/>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4" name="テキスト ボックス 393"/>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117348</xdr:rowOff>
    </xdr:from>
    <xdr:to>
      <xdr:col>11</xdr:col>
      <xdr:colOff>60325</xdr:colOff>
      <xdr:row>79</xdr:row>
      <xdr:rowOff>47498</xdr:rowOff>
    </xdr:to>
    <xdr:sp macro="" textlink="">
      <xdr:nvSpPr>
        <xdr:cNvPr id="395" name="楕円 394"/>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32275</xdr:rowOff>
    </xdr:from>
    <xdr:ext cx="762000" cy="259045"/>
    <xdr:sp macro="" textlink="">
      <xdr:nvSpPr>
        <xdr:cNvPr id="396" name="テキスト ボックス 395"/>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7" name="楕円 396"/>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8" name="テキスト ボックス 397"/>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類似団体の平均を下回っているが、新型コロナウイルス感染症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が５類に移行され、活動制限が緩和されたことに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より、経常</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収支比率</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平時に戻っている。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今後も引き続き、公債費も含めた全ての区分で経費の削減に努める。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76</xdr:row>
      <xdr:rowOff>8128</xdr:rowOff>
    </xdr:to>
    <xdr:cxnSp macro="">
      <xdr:nvCxnSpPr>
        <xdr:cNvPr id="429" name="直線コネクタ 428"/>
        <xdr:cNvCxnSpPr/>
      </xdr:nvCxnSpPr>
      <xdr:spPr>
        <a:xfrm flipV="1">
          <a:off x="15671800" y="129697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8128</xdr:rowOff>
    </xdr:to>
    <xdr:cxnSp macro="">
      <xdr:nvCxnSpPr>
        <xdr:cNvPr id="432" name="直線コネクタ 431"/>
        <xdr:cNvCxnSpPr/>
      </xdr:nvCxnSpPr>
      <xdr:spPr>
        <a:xfrm>
          <a:off x="14782800" y="129194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76</xdr:row>
      <xdr:rowOff>62992</xdr:rowOff>
    </xdr:to>
    <xdr:cxnSp macro="">
      <xdr:nvCxnSpPr>
        <xdr:cNvPr id="435" name="直線コネクタ 434"/>
        <xdr:cNvCxnSpPr/>
      </xdr:nvCxnSpPr>
      <xdr:spPr>
        <a:xfrm flipV="1">
          <a:off x="13893800" y="1291945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77</xdr:row>
      <xdr:rowOff>92711</xdr:rowOff>
    </xdr:to>
    <xdr:cxnSp macro="">
      <xdr:nvCxnSpPr>
        <xdr:cNvPr id="438" name="直線コネクタ 437"/>
        <xdr:cNvCxnSpPr/>
      </xdr:nvCxnSpPr>
      <xdr:spPr>
        <a:xfrm flipV="1">
          <a:off x="13004800" y="13093192"/>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1" name="フローチャート: 判断 440"/>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2" name="テキスト ボックス 441"/>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48" name="楕円 447"/>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76725</xdr:rowOff>
    </xdr:from>
    <xdr:ext cx="762000" cy="259045"/>
    <xdr:sp macro="" textlink="">
      <xdr:nvSpPr>
        <xdr:cNvPr id="449" name="公債費以外該当値テキスト"/>
        <xdr:cNvSpPr txBox="1"/>
      </xdr:nvSpPr>
      <xdr:spPr>
        <a:xfrm>
          <a:off x="16598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50" name="楕円 449"/>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69105</xdr:rowOff>
    </xdr:from>
    <xdr:ext cx="736600" cy="259045"/>
    <xdr:sp macro="" textlink="">
      <xdr:nvSpPr>
        <xdr:cNvPr id="451" name="テキスト ボックス 450"/>
        <xdr:cNvSpPr txBox="1"/>
      </xdr:nvSpPr>
      <xdr:spPr>
        <a:xfrm>
          <a:off x="15290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2" name="楕円 451"/>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3" name="テキスト ボックス 452"/>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4" name="楕円 453"/>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55" name="テキスト ボックス 454"/>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6" name="楕円 455"/>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57" name="テキスト ボックス 456"/>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87084</xdr:rowOff>
    </xdr:from>
    <xdr:to>
      <xdr:col>29</xdr:col>
      <xdr:colOff>127000</xdr:colOff>
      <xdr:row>14</xdr:row>
      <xdr:rowOff>102260</xdr:rowOff>
    </xdr:to>
    <xdr:cxnSp macro="">
      <xdr:nvCxnSpPr>
        <xdr:cNvPr id="50" name="直線コネクタ 49"/>
        <xdr:cNvCxnSpPr/>
      </xdr:nvCxnSpPr>
      <xdr:spPr bwMode="auto">
        <a:xfrm flipV="1">
          <a:off x="5003800" y="2535009"/>
          <a:ext cx="647700" cy="15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86601</xdr:rowOff>
    </xdr:from>
    <xdr:to>
      <xdr:col>26</xdr:col>
      <xdr:colOff>50800</xdr:colOff>
      <xdr:row>14</xdr:row>
      <xdr:rowOff>102260</xdr:rowOff>
    </xdr:to>
    <xdr:cxnSp macro="">
      <xdr:nvCxnSpPr>
        <xdr:cNvPr id="53" name="直線コネクタ 52"/>
        <xdr:cNvCxnSpPr/>
      </xdr:nvCxnSpPr>
      <xdr:spPr bwMode="auto">
        <a:xfrm>
          <a:off x="4305300" y="2534526"/>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76225</xdr:rowOff>
    </xdr:from>
    <xdr:to>
      <xdr:col>22</xdr:col>
      <xdr:colOff>114300</xdr:colOff>
      <xdr:row>14</xdr:row>
      <xdr:rowOff>86601</xdr:rowOff>
    </xdr:to>
    <xdr:cxnSp macro="">
      <xdr:nvCxnSpPr>
        <xdr:cNvPr id="56" name="直線コネクタ 55"/>
        <xdr:cNvCxnSpPr/>
      </xdr:nvCxnSpPr>
      <xdr:spPr bwMode="auto">
        <a:xfrm>
          <a:off x="3606800" y="2524150"/>
          <a:ext cx="698500" cy="10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76225</xdr:rowOff>
    </xdr:from>
    <xdr:to>
      <xdr:col>18</xdr:col>
      <xdr:colOff>177800</xdr:colOff>
      <xdr:row>14</xdr:row>
      <xdr:rowOff>92354</xdr:rowOff>
    </xdr:to>
    <xdr:cxnSp macro="">
      <xdr:nvCxnSpPr>
        <xdr:cNvPr id="59" name="直線コネクタ 58"/>
        <xdr:cNvCxnSpPr/>
      </xdr:nvCxnSpPr>
      <xdr:spPr bwMode="auto">
        <a:xfrm flipV="1">
          <a:off x="2908300" y="2524150"/>
          <a:ext cx="698500" cy="16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69075</xdr:rowOff>
    </xdr:from>
    <xdr:to>
      <xdr:col>15</xdr:col>
      <xdr:colOff>101600</xdr:colOff>
      <xdr:row>19</xdr:row>
      <xdr:rowOff>170675</xdr:rowOff>
    </xdr:to>
    <xdr:sp macro="" textlink="">
      <xdr:nvSpPr>
        <xdr:cNvPr id="62" name="フローチャート: 判断 61"/>
        <xdr:cNvSpPr/>
      </xdr:nvSpPr>
      <xdr:spPr bwMode="auto">
        <a:xfrm>
          <a:off x="2857500" y="3374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155452</xdr:rowOff>
    </xdr:from>
    <xdr:ext cx="762000" cy="259045"/>
    <xdr:sp macro="" textlink="">
      <xdr:nvSpPr>
        <xdr:cNvPr id="63" name="テキスト ボックス 62"/>
        <xdr:cNvSpPr txBox="1"/>
      </xdr:nvSpPr>
      <xdr:spPr>
        <a:xfrm>
          <a:off x="2527300" y="34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36284</xdr:rowOff>
    </xdr:from>
    <xdr:to>
      <xdr:col>29</xdr:col>
      <xdr:colOff>177800</xdr:colOff>
      <xdr:row>14</xdr:row>
      <xdr:rowOff>137884</xdr:rowOff>
    </xdr:to>
    <xdr:sp macro="" textlink="">
      <xdr:nvSpPr>
        <xdr:cNvPr id="69" name="楕円 68"/>
        <xdr:cNvSpPr/>
      </xdr:nvSpPr>
      <xdr:spPr bwMode="auto">
        <a:xfrm>
          <a:off x="5600700" y="2484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52811</xdr:rowOff>
    </xdr:from>
    <xdr:ext cx="762000" cy="259045"/>
    <xdr:sp macro="" textlink="">
      <xdr:nvSpPr>
        <xdr:cNvPr id="70" name="人口1人当たり決算額の推移該当値テキスト130"/>
        <xdr:cNvSpPr txBox="1"/>
      </xdr:nvSpPr>
      <xdr:spPr>
        <a:xfrm>
          <a:off x="5740400" y="232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51460</xdr:rowOff>
    </xdr:from>
    <xdr:to>
      <xdr:col>26</xdr:col>
      <xdr:colOff>101600</xdr:colOff>
      <xdr:row>14</xdr:row>
      <xdr:rowOff>153060</xdr:rowOff>
    </xdr:to>
    <xdr:sp macro="" textlink="">
      <xdr:nvSpPr>
        <xdr:cNvPr id="71" name="楕円 70"/>
        <xdr:cNvSpPr/>
      </xdr:nvSpPr>
      <xdr:spPr bwMode="auto">
        <a:xfrm>
          <a:off x="4953000" y="2499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163237</xdr:rowOff>
    </xdr:from>
    <xdr:ext cx="736600" cy="259045"/>
    <xdr:sp macro="" textlink="">
      <xdr:nvSpPr>
        <xdr:cNvPr id="72" name="テキスト ボックス 71"/>
        <xdr:cNvSpPr txBox="1"/>
      </xdr:nvSpPr>
      <xdr:spPr>
        <a:xfrm>
          <a:off x="4622800" y="2268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35801</xdr:rowOff>
    </xdr:from>
    <xdr:to>
      <xdr:col>22</xdr:col>
      <xdr:colOff>165100</xdr:colOff>
      <xdr:row>14</xdr:row>
      <xdr:rowOff>137401</xdr:rowOff>
    </xdr:to>
    <xdr:sp macro="" textlink="">
      <xdr:nvSpPr>
        <xdr:cNvPr id="73" name="楕円 72"/>
        <xdr:cNvSpPr/>
      </xdr:nvSpPr>
      <xdr:spPr bwMode="auto">
        <a:xfrm>
          <a:off x="4254500" y="2483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147578</xdr:rowOff>
    </xdr:from>
    <xdr:ext cx="762000" cy="259045"/>
    <xdr:sp macro="" textlink="">
      <xdr:nvSpPr>
        <xdr:cNvPr id="74" name="テキスト ボックス 73"/>
        <xdr:cNvSpPr txBox="1"/>
      </xdr:nvSpPr>
      <xdr:spPr>
        <a:xfrm>
          <a:off x="3924300" y="225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25425</xdr:rowOff>
    </xdr:from>
    <xdr:to>
      <xdr:col>19</xdr:col>
      <xdr:colOff>38100</xdr:colOff>
      <xdr:row>14</xdr:row>
      <xdr:rowOff>127025</xdr:rowOff>
    </xdr:to>
    <xdr:sp macro="" textlink="">
      <xdr:nvSpPr>
        <xdr:cNvPr id="75" name="楕円 74"/>
        <xdr:cNvSpPr/>
      </xdr:nvSpPr>
      <xdr:spPr bwMode="auto">
        <a:xfrm>
          <a:off x="3556000" y="2473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137202</xdr:rowOff>
    </xdr:from>
    <xdr:ext cx="762000" cy="259045"/>
    <xdr:sp macro="" textlink="">
      <xdr:nvSpPr>
        <xdr:cNvPr id="76" name="テキスト ボックス 75"/>
        <xdr:cNvSpPr txBox="1"/>
      </xdr:nvSpPr>
      <xdr:spPr>
        <a:xfrm>
          <a:off x="3225800" y="224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41554</xdr:rowOff>
    </xdr:from>
    <xdr:to>
      <xdr:col>15</xdr:col>
      <xdr:colOff>101600</xdr:colOff>
      <xdr:row>14</xdr:row>
      <xdr:rowOff>143154</xdr:rowOff>
    </xdr:to>
    <xdr:sp macro="" textlink="">
      <xdr:nvSpPr>
        <xdr:cNvPr id="77" name="楕円 76"/>
        <xdr:cNvSpPr/>
      </xdr:nvSpPr>
      <xdr:spPr bwMode="auto">
        <a:xfrm>
          <a:off x="2857500" y="2489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153331</xdr:rowOff>
    </xdr:from>
    <xdr:ext cx="762000" cy="259045"/>
    <xdr:sp macro="" textlink="">
      <xdr:nvSpPr>
        <xdr:cNvPr id="78" name="テキスト ボックス 77"/>
        <xdr:cNvSpPr txBox="1"/>
      </xdr:nvSpPr>
      <xdr:spPr>
        <a:xfrm>
          <a:off x="2527300" y="225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32771</xdr:rowOff>
    </xdr:from>
    <xdr:to>
      <xdr:col>29</xdr:col>
      <xdr:colOff>127000</xdr:colOff>
      <xdr:row>34</xdr:row>
      <xdr:rowOff>211879</xdr:rowOff>
    </xdr:to>
    <xdr:cxnSp macro="">
      <xdr:nvCxnSpPr>
        <xdr:cNvPr id="110" name="直線コネクタ 109"/>
        <xdr:cNvCxnSpPr/>
      </xdr:nvCxnSpPr>
      <xdr:spPr bwMode="auto">
        <a:xfrm flipV="1">
          <a:off x="5003800" y="6300221"/>
          <a:ext cx="647700" cy="179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211879</xdr:rowOff>
    </xdr:from>
    <xdr:to>
      <xdr:col>26</xdr:col>
      <xdr:colOff>50800</xdr:colOff>
      <xdr:row>35</xdr:row>
      <xdr:rowOff>14712</xdr:rowOff>
    </xdr:to>
    <xdr:cxnSp macro="">
      <xdr:nvCxnSpPr>
        <xdr:cNvPr id="113" name="直線コネクタ 112"/>
        <xdr:cNvCxnSpPr/>
      </xdr:nvCxnSpPr>
      <xdr:spPr bwMode="auto">
        <a:xfrm flipV="1">
          <a:off x="4305300" y="6479329"/>
          <a:ext cx="698500" cy="145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301605</xdr:rowOff>
    </xdr:from>
    <xdr:to>
      <xdr:col>22</xdr:col>
      <xdr:colOff>114300</xdr:colOff>
      <xdr:row>35</xdr:row>
      <xdr:rowOff>14712</xdr:rowOff>
    </xdr:to>
    <xdr:cxnSp macro="">
      <xdr:nvCxnSpPr>
        <xdr:cNvPr id="116" name="直線コネクタ 115"/>
        <xdr:cNvCxnSpPr/>
      </xdr:nvCxnSpPr>
      <xdr:spPr bwMode="auto">
        <a:xfrm>
          <a:off x="3606800" y="6569055"/>
          <a:ext cx="698500" cy="56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301605</xdr:rowOff>
    </xdr:from>
    <xdr:to>
      <xdr:col>18</xdr:col>
      <xdr:colOff>177800</xdr:colOff>
      <xdr:row>35</xdr:row>
      <xdr:rowOff>79954</xdr:rowOff>
    </xdr:to>
    <xdr:cxnSp macro="">
      <xdr:nvCxnSpPr>
        <xdr:cNvPr id="119" name="直線コネクタ 118"/>
        <xdr:cNvCxnSpPr/>
      </xdr:nvCxnSpPr>
      <xdr:spPr bwMode="auto">
        <a:xfrm flipV="1">
          <a:off x="2908300" y="6569055"/>
          <a:ext cx="698500" cy="12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12718</xdr:rowOff>
    </xdr:from>
    <xdr:to>
      <xdr:col>15</xdr:col>
      <xdr:colOff>101600</xdr:colOff>
      <xdr:row>37</xdr:row>
      <xdr:rowOff>114318</xdr:rowOff>
    </xdr:to>
    <xdr:sp macro="" textlink="">
      <xdr:nvSpPr>
        <xdr:cNvPr id="122" name="フローチャート: 判断 121"/>
        <xdr:cNvSpPr/>
      </xdr:nvSpPr>
      <xdr:spPr bwMode="auto">
        <a:xfrm>
          <a:off x="2857500" y="7137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99095</xdr:rowOff>
    </xdr:from>
    <xdr:ext cx="762000" cy="259045"/>
    <xdr:sp macro="" textlink="">
      <xdr:nvSpPr>
        <xdr:cNvPr id="123" name="テキスト ボックス 122"/>
        <xdr:cNvSpPr txBox="1"/>
      </xdr:nvSpPr>
      <xdr:spPr>
        <a:xfrm>
          <a:off x="2527300" y="72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324871</xdr:rowOff>
    </xdr:from>
    <xdr:to>
      <xdr:col>29</xdr:col>
      <xdr:colOff>177800</xdr:colOff>
      <xdr:row>34</xdr:row>
      <xdr:rowOff>83571</xdr:rowOff>
    </xdr:to>
    <xdr:sp macro="" textlink="">
      <xdr:nvSpPr>
        <xdr:cNvPr id="129" name="楕円 128"/>
        <xdr:cNvSpPr/>
      </xdr:nvSpPr>
      <xdr:spPr bwMode="auto">
        <a:xfrm>
          <a:off x="5600700" y="624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271548</xdr:rowOff>
    </xdr:from>
    <xdr:ext cx="762000" cy="259045"/>
    <xdr:sp macro="" textlink="">
      <xdr:nvSpPr>
        <xdr:cNvPr id="130" name="人口1人当たり決算額の推移該当値テキスト445"/>
        <xdr:cNvSpPr txBox="1"/>
      </xdr:nvSpPr>
      <xdr:spPr>
        <a:xfrm>
          <a:off x="5740400" y="619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161079</xdr:rowOff>
    </xdr:from>
    <xdr:to>
      <xdr:col>26</xdr:col>
      <xdr:colOff>101600</xdr:colOff>
      <xdr:row>34</xdr:row>
      <xdr:rowOff>262679</xdr:rowOff>
    </xdr:to>
    <xdr:sp macro="" textlink="">
      <xdr:nvSpPr>
        <xdr:cNvPr id="131" name="楕円 130"/>
        <xdr:cNvSpPr/>
      </xdr:nvSpPr>
      <xdr:spPr bwMode="auto">
        <a:xfrm>
          <a:off x="4953000" y="6428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272856</xdr:rowOff>
    </xdr:from>
    <xdr:ext cx="736600" cy="259045"/>
    <xdr:sp macro="" textlink="">
      <xdr:nvSpPr>
        <xdr:cNvPr id="132" name="テキスト ボックス 131"/>
        <xdr:cNvSpPr txBox="1"/>
      </xdr:nvSpPr>
      <xdr:spPr>
        <a:xfrm>
          <a:off x="4622800" y="619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306812</xdr:rowOff>
    </xdr:from>
    <xdr:to>
      <xdr:col>22</xdr:col>
      <xdr:colOff>165100</xdr:colOff>
      <xdr:row>35</xdr:row>
      <xdr:rowOff>65512</xdr:rowOff>
    </xdr:to>
    <xdr:sp macro="" textlink="">
      <xdr:nvSpPr>
        <xdr:cNvPr id="133" name="楕円 132"/>
        <xdr:cNvSpPr/>
      </xdr:nvSpPr>
      <xdr:spPr bwMode="auto">
        <a:xfrm>
          <a:off x="4254500" y="657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75689</xdr:rowOff>
    </xdr:from>
    <xdr:ext cx="762000" cy="259045"/>
    <xdr:sp macro="" textlink="">
      <xdr:nvSpPr>
        <xdr:cNvPr id="134" name="テキスト ボックス 133"/>
        <xdr:cNvSpPr txBox="1"/>
      </xdr:nvSpPr>
      <xdr:spPr>
        <a:xfrm>
          <a:off x="3924300" y="634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250805</xdr:rowOff>
    </xdr:from>
    <xdr:to>
      <xdr:col>19</xdr:col>
      <xdr:colOff>38100</xdr:colOff>
      <xdr:row>35</xdr:row>
      <xdr:rowOff>9505</xdr:rowOff>
    </xdr:to>
    <xdr:sp macro="" textlink="">
      <xdr:nvSpPr>
        <xdr:cNvPr id="135" name="楕円 134"/>
        <xdr:cNvSpPr/>
      </xdr:nvSpPr>
      <xdr:spPr bwMode="auto">
        <a:xfrm>
          <a:off x="3556000" y="651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19682</xdr:rowOff>
    </xdr:from>
    <xdr:ext cx="762000" cy="259045"/>
    <xdr:sp macro="" textlink="">
      <xdr:nvSpPr>
        <xdr:cNvPr id="136" name="テキスト ボックス 135"/>
        <xdr:cNvSpPr txBox="1"/>
      </xdr:nvSpPr>
      <xdr:spPr>
        <a:xfrm>
          <a:off x="3225800" y="628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29154</xdr:rowOff>
    </xdr:from>
    <xdr:to>
      <xdr:col>15</xdr:col>
      <xdr:colOff>101600</xdr:colOff>
      <xdr:row>35</xdr:row>
      <xdr:rowOff>130754</xdr:rowOff>
    </xdr:to>
    <xdr:sp macro="" textlink="">
      <xdr:nvSpPr>
        <xdr:cNvPr id="137" name="楕円 136"/>
        <xdr:cNvSpPr/>
      </xdr:nvSpPr>
      <xdr:spPr bwMode="auto">
        <a:xfrm>
          <a:off x="2857500" y="6639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140931</xdr:rowOff>
    </xdr:from>
    <xdr:ext cx="762000" cy="259045"/>
    <xdr:sp macro="" textlink="">
      <xdr:nvSpPr>
        <xdr:cNvPr id="138" name="テキスト ボックス 137"/>
        <xdr:cNvSpPr txBox="1"/>
      </xdr:nvSpPr>
      <xdr:spPr>
        <a:xfrm>
          <a:off x="2527300" y="640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18,068
17,931
1,332.45
18,320,387
17,606,916
706,114
9,641,547
28,151,829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60940</xdr:rowOff>
    </xdr:from>
    <xdr:to>
      <xdr:col>24</xdr:col>
      <xdr:colOff>63500</xdr:colOff>
      <xdr:row>33</xdr:row>
      <xdr:rowOff>98125</xdr:rowOff>
    </xdr:to>
    <xdr:cxnSp macro="">
      <xdr:nvCxnSpPr>
        <xdr:cNvPr id="59" name="直線コネクタ 58"/>
        <xdr:cNvCxnSpPr/>
      </xdr:nvCxnSpPr>
      <xdr:spPr>
        <a:xfrm>
          <a:off x="3797300" y="5718790"/>
          <a:ext cx="8382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60940</xdr:rowOff>
    </xdr:from>
    <xdr:to>
      <xdr:col>19</xdr:col>
      <xdr:colOff>177800</xdr:colOff>
      <xdr:row>33</xdr:row>
      <xdr:rowOff>108595</xdr:rowOff>
    </xdr:to>
    <xdr:cxnSp macro="">
      <xdr:nvCxnSpPr>
        <xdr:cNvPr id="62" name="直線コネクタ 61"/>
        <xdr:cNvCxnSpPr/>
      </xdr:nvCxnSpPr>
      <xdr:spPr>
        <a:xfrm flipV="1">
          <a:off x="2908300" y="5718790"/>
          <a:ext cx="889000" cy="4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94605</xdr:rowOff>
    </xdr:from>
    <xdr:to>
      <xdr:col>15</xdr:col>
      <xdr:colOff>50800</xdr:colOff>
      <xdr:row>33</xdr:row>
      <xdr:rowOff>108595</xdr:rowOff>
    </xdr:to>
    <xdr:cxnSp macro="">
      <xdr:nvCxnSpPr>
        <xdr:cNvPr id="65" name="直線コネクタ 64"/>
        <xdr:cNvCxnSpPr/>
      </xdr:nvCxnSpPr>
      <xdr:spPr>
        <a:xfrm>
          <a:off x="2019300" y="5752455"/>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94605</xdr:rowOff>
    </xdr:from>
    <xdr:to>
      <xdr:col>10</xdr:col>
      <xdr:colOff>114300</xdr:colOff>
      <xdr:row>34</xdr:row>
      <xdr:rowOff>65984</xdr:rowOff>
    </xdr:to>
    <xdr:cxnSp macro="">
      <xdr:nvCxnSpPr>
        <xdr:cNvPr id="68" name="直線コネクタ 67"/>
        <xdr:cNvCxnSpPr/>
      </xdr:nvCxnSpPr>
      <xdr:spPr>
        <a:xfrm flipV="1">
          <a:off x="1130300" y="5752455"/>
          <a:ext cx="8890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136982</xdr:rowOff>
    </xdr:from>
    <xdr:to>
      <xdr:col>6</xdr:col>
      <xdr:colOff>38100</xdr:colOff>
      <xdr:row>39</xdr:row>
      <xdr:rowOff>67132</xdr:rowOff>
    </xdr:to>
    <xdr:sp macro="" textlink="">
      <xdr:nvSpPr>
        <xdr:cNvPr id="71" name="フローチャート: 判断 70"/>
        <xdr:cNvSpPr/>
      </xdr:nvSpPr>
      <xdr:spPr>
        <a:xfrm>
          <a:off x="1079500" y="665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58259</xdr:rowOff>
    </xdr:from>
    <xdr:ext cx="534377" cy="259045"/>
    <xdr:sp macro="" textlink="">
      <xdr:nvSpPr>
        <xdr:cNvPr id="72" name="テキスト ボックス 71"/>
        <xdr:cNvSpPr txBox="1"/>
      </xdr:nvSpPr>
      <xdr:spPr>
        <a:xfrm>
          <a:off x="863111" y="67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47325</xdr:rowOff>
    </xdr:from>
    <xdr:to>
      <xdr:col>24</xdr:col>
      <xdr:colOff>114300</xdr:colOff>
      <xdr:row>33</xdr:row>
      <xdr:rowOff>148925</xdr:rowOff>
    </xdr:to>
    <xdr:sp macro="" textlink="">
      <xdr:nvSpPr>
        <xdr:cNvPr id="78" name="楕円 77"/>
        <xdr:cNvSpPr/>
      </xdr:nvSpPr>
      <xdr:spPr>
        <a:xfrm>
          <a:off x="4584700" y="57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70202</xdr:rowOff>
    </xdr:from>
    <xdr:ext cx="599010" cy="259045"/>
    <xdr:sp macro="" textlink="">
      <xdr:nvSpPr>
        <xdr:cNvPr id="79" name="人件費該当値テキスト"/>
        <xdr:cNvSpPr txBox="1"/>
      </xdr:nvSpPr>
      <xdr:spPr>
        <a:xfrm>
          <a:off x="4686300" y="555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10140</xdr:rowOff>
    </xdr:from>
    <xdr:to>
      <xdr:col>20</xdr:col>
      <xdr:colOff>38100</xdr:colOff>
      <xdr:row>33</xdr:row>
      <xdr:rowOff>111740</xdr:rowOff>
    </xdr:to>
    <xdr:sp macro="" textlink="">
      <xdr:nvSpPr>
        <xdr:cNvPr id="80" name="楕円 79"/>
        <xdr:cNvSpPr/>
      </xdr:nvSpPr>
      <xdr:spPr>
        <a:xfrm>
          <a:off x="3746500" y="56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128267</xdr:rowOff>
    </xdr:from>
    <xdr:ext cx="599010" cy="259045"/>
    <xdr:sp macro="" textlink="">
      <xdr:nvSpPr>
        <xdr:cNvPr id="81" name="テキスト ボックス 80"/>
        <xdr:cNvSpPr txBox="1"/>
      </xdr:nvSpPr>
      <xdr:spPr>
        <a:xfrm>
          <a:off x="3497795" y="544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57795</xdr:rowOff>
    </xdr:from>
    <xdr:to>
      <xdr:col>15</xdr:col>
      <xdr:colOff>101600</xdr:colOff>
      <xdr:row>33</xdr:row>
      <xdr:rowOff>159395</xdr:rowOff>
    </xdr:to>
    <xdr:sp macro="" textlink="">
      <xdr:nvSpPr>
        <xdr:cNvPr id="82" name="楕円 81"/>
        <xdr:cNvSpPr/>
      </xdr:nvSpPr>
      <xdr:spPr>
        <a:xfrm>
          <a:off x="2857500" y="57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4472</xdr:rowOff>
    </xdr:from>
    <xdr:ext cx="599010" cy="259045"/>
    <xdr:sp macro="" textlink="">
      <xdr:nvSpPr>
        <xdr:cNvPr id="83" name="テキスト ボックス 82"/>
        <xdr:cNvSpPr txBox="1"/>
      </xdr:nvSpPr>
      <xdr:spPr>
        <a:xfrm>
          <a:off x="2608795" y="549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43805</xdr:rowOff>
    </xdr:from>
    <xdr:to>
      <xdr:col>10</xdr:col>
      <xdr:colOff>165100</xdr:colOff>
      <xdr:row>33</xdr:row>
      <xdr:rowOff>145405</xdr:rowOff>
    </xdr:to>
    <xdr:sp macro="" textlink="">
      <xdr:nvSpPr>
        <xdr:cNvPr id="84" name="楕円 83"/>
        <xdr:cNvSpPr/>
      </xdr:nvSpPr>
      <xdr:spPr>
        <a:xfrm>
          <a:off x="1968500" y="5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161932</xdr:rowOff>
    </xdr:from>
    <xdr:ext cx="599010" cy="259045"/>
    <xdr:sp macro="" textlink="">
      <xdr:nvSpPr>
        <xdr:cNvPr id="85" name="テキスト ボックス 84"/>
        <xdr:cNvSpPr txBox="1"/>
      </xdr:nvSpPr>
      <xdr:spPr>
        <a:xfrm>
          <a:off x="1719795" y="547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15184</xdr:rowOff>
    </xdr:from>
    <xdr:to>
      <xdr:col>6</xdr:col>
      <xdr:colOff>38100</xdr:colOff>
      <xdr:row>34</xdr:row>
      <xdr:rowOff>116784</xdr:rowOff>
    </xdr:to>
    <xdr:sp macro="" textlink="">
      <xdr:nvSpPr>
        <xdr:cNvPr id="86" name="楕円 85"/>
        <xdr:cNvSpPr/>
      </xdr:nvSpPr>
      <xdr:spPr>
        <a:xfrm>
          <a:off x="1079500" y="58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133311</xdr:rowOff>
    </xdr:from>
    <xdr:ext cx="599010" cy="259045"/>
    <xdr:sp macro="" textlink="">
      <xdr:nvSpPr>
        <xdr:cNvPr id="87" name="テキスト ボックス 86"/>
        <xdr:cNvSpPr txBox="1"/>
      </xdr:nvSpPr>
      <xdr:spPr>
        <a:xfrm>
          <a:off x="830795" y="561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111070</xdr:rowOff>
    </xdr:from>
    <xdr:to>
      <xdr:col>24</xdr:col>
      <xdr:colOff>63500</xdr:colOff>
      <xdr:row>52</xdr:row>
      <xdr:rowOff>140468</xdr:rowOff>
    </xdr:to>
    <xdr:cxnSp macro="">
      <xdr:nvCxnSpPr>
        <xdr:cNvPr id="115" name="直線コネクタ 114"/>
        <xdr:cNvCxnSpPr/>
      </xdr:nvCxnSpPr>
      <xdr:spPr>
        <a:xfrm>
          <a:off x="3797300" y="9026470"/>
          <a:ext cx="8382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111070</xdr:rowOff>
    </xdr:from>
    <xdr:to>
      <xdr:col>19</xdr:col>
      <xdr:colOff>177800</xdr:colOff>
      <xdr:row>53</xdr:row>
      <xdr:rowOff>92032</xdr:rowOff>
    </xdr:to>
    <xdr:cxnSp macro="">
      <xdr:nvCxnSpPr>
        <xdr:cNvPr id="118" name="直線コネクタ 117"/>
        <xdr:cNvCxnSpPr/>
      </xdr:nvCxnSpPr>
      <xdr:spPr>
        <a:xfrm flipV="1">
          <a:off x="2908300" y="9026470"/>
          <a:ext cx="889000" cy="1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92032</xdr:rowOff>
    </xdr:from>
    <xdr:to>
      <xdr:col>15</xdr:col>
      <xdr:colOff>50800</xdr:colOff>
      <xdr:row>54</xdr:row>
      <xdr:rowOff>64262</xdr:rowOff>
    </xdr:to>
    <xdr:cxnSp macro="">
      <xdr:nvCxnSpPr>
        <xdr:cNvPr id="121" name="直線コネクタ 120"/>
        <xdr:cNvCxnSpPr/>
      </xdr:nvCxnSpPr>
      <xdr:spPr>
        <a:xfrm flipV="1">
          <a:off x="2019300" y="9178882"/>
          <a:ext cx="889000" cy="14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3747</xdr:rowOff>
    </xdr:from>
    <xdr:to>
      <xdr:col>10</xdr:col>
      <xdr:colOff>114300</xdr:colOff>
      <xdr:row>54</xdr:row>
      <xdr:rowOff>64262</xdr:rowOff>
    </xdr:to>
    <xdr:cxnSp macro="">
      <xdr:nvCxnSpPr>
        <xdr:cNvPr id="124" name="直線コネクタ 123"/>
        <xdr:cNvCxnSpPr/>
      </xdr:nvCxnSpPr>
      <xdr:spPr>
        <a:xfrm>
          <a:off x="1130300" y="9262047"/>
          <a:ext cx="889000" cy="6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159784</xdr:rowOff>
    </xdr:from>
    <xdr:to>
      <xdr:col>6</xdr:col>
      <xdr:colOff>38100</xdr:colOff>
      <xdr:row>58</xdr:row>
      <xdr:rowOff>89934</xdr:rowOff>
    </xdr:to>
    <xdr:sp macro="" textlink="">
      <xdr:nvSpPr>
        <xdr:cNvPr id="127" name="フローチャート: 判断 126"/>
        <xdr:cNvSpPr/>
      </xdr:nvSpPr>
      <xdr:spPr>
        <a:xfrm>
          <a:off x="1079500" y="993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81061</xdr:rowOff>
    </xdr:from>
    <xdr:ext cx="534377" cy="259045"/>
    <xdr:sp macro="" textlink="">
      <xdr:nvSpPr>
        <xdr:cNvPr id="128" name="テキスト ボックス 127"/>
        <xdr:cNvSpPr txBox="1"/>
      </xdr:nvSpPr>
      <xdr:spPr>
        <a:xfrm>
          <a:off x="863111" y="1002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89668</xdr:rowOff>
    </xdr:from>
    <xdr:to>
      <xdr:col>24</xdr:col>
      <xdr:colOff>114300</xdr:colOff>
      <xdr:row>53</xdr:row>
      <xdr:rowOff>19818</xdr:rowOff>
    </xdr:to>
    <xdr:sp macro="" textlink="">
      <xdr:nvSpPr>
        <xdr:cNvPr id="134" name="楕円 133"/>
        <xdr:cNvSpPr/>
      </xdr:nvSpPr>
      <xdr:spPr>
        <a:xfrm>
          <a:off x="4584700" y="9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112545</xdr:rowOff>
    </xdr:from>
    <xdr:ext cx="599010" cy="259045"/>
    <xdr:sp macro="" textlink="">
      <xdr:nvSpPr>
        <xdr:cNvPr id="135" name="物件費該当値テキスト"/>
        <xdr:cNvSpPr txBox="1"/>
      </xdr:nvSpPr>
      <xdr:spPr>
        <a:xfrm>
          <a:off x="4686300" y="885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60270</xdr:rowOff>
    </xdr:from>
    <xdr:to>
      <xdr:col>20</xdr:col>
      <xdr:colOff>38100</xdr:colOff>
      <xdr:row>52</xdr:row>
      <xdr:rowOff>161870</xdr:rowOff>
    </xdr:to>
    <xdr:sp macro="" textlink="">
      <xdr:nvSpPr>
        <xdr:cNvPr id="136" name="楕円 135"/>
        <xdr:cNvSpPr/>
      </xdr:nvSpPr>
      <xdr:spPr>
        <a:xfrm>
          <a:off x="3746500" y="897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6947</xdr:rowOff>
    </xdr:from>
    <xdr:ext cx="599010" cy="259045"/>
    <xdr:sp macro="" textlink="">
      <xdr:nvSpPr>
        <xdr:cNvPr id="137" name="テキスト ボックス 136"/>
        <xdr:cNvSpPr txBox="1"/>
      </xdr:nvSpPr>
      <xdr:spPr>
        <a:xfrm>
          <a:off x="3497795" y="875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41232</xdr:rowOff>
    </xdr:from>
    <xdr:to>
      <xdr:col>15</xdr:col>
      <xdr:colOff>101600</xdr:colOff>
      <xdr:row>53</xdr:row>
      <xdr:rowOff>142832</xdr:rowOff>
    </xdr:to>
    <xdr:sp macro="" textlink="">
      <xdr:nvSpPr>
        <xdr:cNvPr id="138" name="楕円 137"/>
        <xdr:cNvSpPr/>
      </xdr:nvSpPr>
      <xdr:spPr>
        <a:xfrm>
          <a:off x="2857500" y="912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159359</xdr:rowOff>
    </xdr:from>
    <xdr:ext cx="599010" cy="259045"/>
    <xdr:sp macro="" textlink="">
      <xdr:nvSpPr>
        <xdr:cNvPr id="139" name="テキスト ボックス 138"/>
        <xdr:cNvSpPr txBox="1"/>
      </xdr:nvSpPr>
      <xdr:spPr>
        <a:xfrm>
          <a:off x="2608795" y="890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13462</xdr:rowOff>
    </xdr:from>
    <xdr:to>
      <xdr:col>10</xdr:col>
      <xdr:colOff>165100</xdr:colOff>
      <xdr:row>54</xdr:row>
      <xdr:rowOff>115062</xdr:rowOff>
    </xdr:to>
    <xdr:sp macro="" textlink="">
      <xdr:nvSpPr>
        <xdr:cNvPr id="140" name="楕円 139"/>
        <xdr:cNvSpPr/>
      </xdr:nvSpPr>
      <xdr:spPr>
        <a:xfrm>
          <a:off x="1968500" y="927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131589</xdr:rowOff>
    </xdr:from>
    <xdr:ext cx="599010" cy="259045"/>
    <xdr:sp macro="" textlink="">
      <xdr:nvSpPr>
        <xdr:cNvPr id="141" name="テキスト ボックス 140"/>
        <xdr:cNvSpPr txBox="1"/>
      </xdr:nvSpPr>
      <xdr:spPr>
        <a:xfrm>
          <a:off x="1719795" y="904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124397</xdr:rowOff>
    </xdr:from>
    <xdr:to>
      <xdr:col>6</xdr:col>
      <xdr:colOff>38100</xdr:colOff>
      <xdr:row>54</xdr:row>
      <xdr:rowOff>54547</xdr:rowOff>
    </xdr:to>
    <xdr:sp macro="" textlink="">
      <xdr:nvSpPr>
        <xdr:cNvPr id="142" name="楕円 141"/>
        <xdr:cNvSpPr/>
      </xdr:nvSpPr>
      <xdr:spPr>
        <a:xfrm>
          <a:off x="1079500" y="92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71074</xdr:rowOff>
    </xdr:from>
    <xdr:ext cx="599010" cy="259045"/>
    <xdr:sp macro="" textlink="">
      <xdr:nvSpPr>
        <xdr:cNvPr id="143" name="テキスト ボックス 142"/>
        <xdr:cNvSpPr txBox="1"/>
      </xdr:nvSpPr>
      <xdr:spPr>
        <a:xfrm>
          <a:off x="830795" y="898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104632</xdr:rowOff>
    </xdr:from>
    <xdr:to>
      <xdr:col>24</xdr:col>
      <xdr:colOff>63500</xdr:colOff>
      <xdr:row>77</xdr:row>
      <xdr:rowOff>120200</xdr:rowOff>
    </xdr:to>
    <xdr:cxnSp macro="">
      <xdr:nvCxnSpPr>
        <xdr:cNvPr id="170" name="直線コネクタ 169"/>
        <xdr:cNvCxnSpPr/>
      </xdr:nvCxnSpPr>
      <xdr:spPr>
        <a:xfrm flipV="1">
          <a:off x="3797300" y="13306282"/>
          <a:ext cx="8382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120200</xdr:rowOff>
    </xdr:from>
    <xdr:to>
      <xdr:col>19</xdr:col>
      <xdr:colOff>177800</xdr:colOff>
      <xdr:row>77</xdr:row>
      <xdr:rowOff>134990</xdr:rowOff>
    </xdr:to>
    <xdr:cxnSp macro="">
      <xdr:nvCxnSpPr>
        <xdr:cNvPr id="173" name="直線コネクタ 172"/>
        <xdr:cNvCxnSpPr/>
      </xdr:nvCxnSpPr>
      <xdr:spPr>
        <a:xfrm flipV="1">
          <a:off x="2908300" y="13321850"/>
          <a:ext cx="8890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119241</xdr:rowOff>
    </xdr:from>
    <xdr:to>
      <xdr:col>15</xdr:col>
      <xdr:colOff>50800</xdr:colOff>
      <xdr:row>77</xdr:row>
      <xdr:rowOff>134990</xdr:rowOff>
    </xdr:to>
    <xdr:cxnSp macro="">
      <xdr:nvCxnSpPr>
        <xdr:cNvPr id="176" name="直線コネクタ 175"/>
        <xdr:cNvCxnSpPr/>
      </xdr:nvCxnSpPr>
      <xdr:spPr>
        <a:xfrm>
          <a:off x="2019300" y="13320891"/>
          <a:ext cx="889000" cy="1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57153</xdr:rowOff>
    </xdr:from>
    <xdr:to>
      <xdr:col>10</xdr:col>
      <xdr:colOff>114300</xdr:colOff>
      <xdr:row>77</xdr:row>
      <xdr:rowOff>119241</xdr:rowOff>
    </xdr:to>
    <xdr:cxnSp macro="">
      <xdr:nvCxnSpPr>
        <xdr:cNvPr id="179" name="直線コネクタ 178"/>
        <xdr:cNvCxnSpPr/>
      </xdr:nvCxnSpPr>
      <xdr:spPr>
        <a:xfrm>
          <a:off x="1130300" y="13258803"/>
          <a:ext cx="889000" cy="6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169443</xdr:rowOff>
    </xdr:from>
    <xdr:ext cx="469744" cy="259045"/>
    <xdr:sp macro="" textlink="">
      <xdr:nvSpPr>
        <xdr:cNvPr id="181" name="テキスト ボックス 180"/>
        <xdr:cNvSpPr txBox="1"/>
      </xdr:nvSpPr>
      <xdr:spPr>
        <a:xfrm>
          <a:off x="1784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6445</xdr:rowOff>
    </xdr:from>
    <xdr:to>
      <xdr:col>6</xdr:col>
      <xdr:colOff>38100</xdr:colOff>
      <xdr:row>78</xdr:row>
      <xdr:rowOff>108045</xdr:rowOff>
    </xdr:to>
    <xdr:sp macro="" textlink="">
      <xdr:nvSpPr>
        <xdr:cNvPr id="182" name="フローチャート: 判断 181"/>
        <xdr:cNvSpPr/>
      </xdr:nvSpPr>
      <xdr:spPr>
        <a:xfrm>
          <a:off x="1079500" y="133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99172</xdr:rowOff>
    </xdr:from>
    <xdr:ext cx="469744" cy="259045"/>
    <xdr:sp macro="" textlink="">
      <xdr:nvSpPr>
        <xdr:cNvPr id="183" name="テキスト ボックス 182"/>
        <xdr:cNvSpPr txBox="1"/>
      </xdr:nvSpPr>
      <xdr:spPr>
        <a:xfrm>
          <a:off x="895428" y="1347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53832</xdr:rowOff>
    </xdr:from>
    <xdr:to>
      <xdr:col>24</xdr:col>
      <xdr:colOff>114300</xdr:colOff>
      <xdr:row>77</xdr:row>
      <xdr:rowOff>155432</xdr:rowOff>
    </xdr:to>
    <xdr:sp macro="" textlink="">
      <xdr:nvSpPr>
        <xdr:cNvPr id="189" name="楕円 188"/>
        <xdr:cNvSpPr/>
      </xdr:nvSpPr>
      <xdr:spPr>
        <a:xfrm>
          <a:off x="4584700" y="1325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76709</xdr:rowOff>
    </xdr:from>
    <xdr:ext cx="469744" cy="259045"/>
    <xdr:sp macro="" textlink="">
      <xdr:nvSpPr>
        <xdr:cNvPr id="190" name="維持補修費該当値テキスト"/>
        <xdr:cNvSpPr txBox="1"/>
      </xdr:nvSpPr>
      <xdr:spPr>
        <a:xfrm>
          <a:off x="4686300" y="1310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69400</xdr:rowOff>
    </xdr:from>
    <xdr:to>
      <xdr:col>20</xdr:col>
      <xdr:colOff>38100</xdr:colOff>
      <xdr:row>77</xdr:row>
      <xdr:rowOff>171000</xdr:rowOff>
    </xdr:to>
    <xdr:sp macro="" textlink="">
      <xdr:nvSpPr>
        <xdr:cNvPr id="191" name="楕円 190"/>
        <xdr:cNvSpPr/>
      </xdr:nvSpPr>
      <xdr:spPr>
        <a:xfrm>
          <a:off x="3746500" y="132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162127</xdr:rowOff>
    </xdr:from>
    <xdr:ext cx="469744" cy="259045"/>
    <xdr:sp macro="" textlink="">
      <xdr:nvSpPr>
        <xdr:cNvPr id="192" name="テキスト ボックス 191"/>
        <xdr:cNvSpPr txBox="1"/>
      </xdr:nvSpPr>
      <xdr:spPr>
        <a:xfrm>
          <a:off x="3562428" y="133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84190</xdr:rowOff>
    </xdr:from>
    <xdr:to>
      <xdr:col>15</xdr:col>
      <xdr:colOff>101600</xdr:colOff>
      <xdr:row>78</xdr:row>
      <xdr:rowOff>14340</xdr:rowOff>
    </xdr:to>
    <xdr:sp macro="" textlink="">
      <xdr:nvSpPr>
        <xdr:cNvPr id="193" name="楕円 192"/>
        <xdr:cNvSpPr/>
      </xdr:nvSpPr>
      <xdr:spPr>
        <a:xfrm>
          <a:off x="2857500" y="132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5467</xdr:rowOff>
    </xdr:from>
    <xdr:ext cx="469744" cy="259045"/>
    <xdr:sp macro="" textlink="">
      <xdr:nvSpPr>
        <xdr:cNvPr id="194" name="テキスト ボックス 193"/>
        <xdr:cNvSpPr txBox="1"/>
      </xdr:nvSpPr>
      <xdr:spPr>
        <a:xfrm>
          <a:off x="2673428" y="133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68441</xdr:rowOff>
    </xdr:from>
    <xdr:to>
      <xdr:col>10</xdr:col>
      <xdr:colOff>165100</xdr:colOff>
      <xdr:row>77</xdr:row>
      <xdr:rowOff>170041</xdr:rowOff>
    </xdr:to>
    <xdr:sp macro="" textlink="">
      <xdr:nvSpPr>
        <xdr:cNvPr id="195" name="楕円 194"/>
        <xdr:cNvSpPr/>
      </xdr:nvSpPr>
      <xdr:spPr>
        <a:xfrm>
          <a:off x="1968500" y="132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15118</xdr:rowOff>
    </xdr:from>
    <xdr:ext cx="469744" cy="259045"/>
    <xdr:sp macro="" textlink="">
      <xdr:nvSpPr>
        <xdr:cNvPr id="196" name="テキスト ボックス 195"/>
        <xdr:cNvSpPr txBox="1"/>
      </xdr:nvSpPr>
      <xdr:spPr>
        <a:xfrm>
          <a:off x="1784428" y="1304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6353</xdr:rowOff>
    </xdr:from>
    <xdr:to>
      <xdr:col>6</xdr:col>
      <xdr:colOff>38100</xdr:colOff>
      <xdr:row>77</xdr:row>
      <xdr:rowOff>107953</xdr:rowOff>
    </xdr:to>
    <xdr:sp macro="" textlink="">
      <xdr:nvSpPr>
        <xdr:cNvPr id="197" name="楕円 196"/>
        <xdr:cNvSpPr/>
      </xdr:nvSpPr>
      <xdr:spPr>
        <a:xfrm>
          <a:off x="1079500" y="1320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124480</xdr:rowOff>
    </xdr:from>
    <xdr:ext cx="534377" cy="259045"/>
    <xdr:sp macro="" textlink="">
      <xdr:nvSpPr>
        <xdr:cNvPr id="198" name="テキスト ボックス 197"/>
        <xdr:cNvSpPr txBox="1"/>
      </xdr:nvSpPr>
      <xdr:spPr>
        <a:xfrm>
          <a:off x="863111" y="129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67354</xdr:rowOff>
    </xdr:from>
    <xdr:to>
      <xdr:col>24</xdr:col>
      <xdr:colOff>63500</xdr:colOff>
      <xdr:row>97</xdr:row>
      <xdr:rowOff>12686</xdr:rowOff>
    </xdr:to>
    <xdr:cxnSp macro="">
      <xdr:nvCxnSpPr>
        <xdr:cNvPr id="230" name="直線コネクタ 229"/>
        <xdr:cNvCxnSpPr/>
      </xdr:nvCxnSpPr>
      <xdr:spPr>
        <a:xfrm flipV="1">
          <a:off x="3797300" y="16526554"/>
          <a:ext cx="838200" cy="1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162854</xdr:rowOff>
    </xdr:from>
    <xdr:to>
      <xdr:col>19</xdr:col>
      <xdr:colOff>177800</xdr:colOff>
      <xdr:row>97</xdr:row>
      <xdr:rowOff>12686</xdr:rowOff>
    </xdr:to>
    <xdr:cxnSp macro="">
      <xdr:nvCxnSpPr>
        <xdr:cNvPr id="233" name="直線コネクタ 232"/>
        <xdr:cNvCxnSpPr/>
      </xdr:nvCxnSpPr>
      <xdr:spPr>
        <a:xfrm>
          <a:off x="2908300" y="16450604"/>
          <a:ext cx="889000" cy="19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162854</xdr:rowOff>
    </xdr:from>
    <xdr:to>
      <xdr:col>15</xdr:col>
      <xdr:colOff>50800</xdr:colOff>
      <xdr:row>97</xdr:row>
      <xdr:rowOff>147352</xdr:rowOff>
    </xdr:to>
    <xdr:cxnSp macro="">
      <xdr:nvCxnSpPr>
        <xdr:cNvPr id="236" name="直線コネクタ 235"/>
        <xdr:cNvCxnSpPr/>
      </xdr:nvCxnSpPr>
      <xdr:spPr>
        <a:xfrm flipV="1">
          <a:off x="2019300" y="16450604"/>
          <a:ext cx="889000" cy="3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147352</xdr:rowOff>
    </xdr:from>
    <xdr:to>
      <xdr:col>10</xdr:col>
      <xdr:colOff>114300</xdr:colOff>
      <xdr:row>98</xdr:row>
      <xdr:rowOff>276</xdr:rowOff>
    </xdr:to>
    <xdr:cxnSp macro="">
      <xdr:nvCxnSpPr>
        <xdr:cNvPr id="239" name="直線コネクタ 238"/>
        <xdr:cNvCxnSpPr/>
      </xdr:nvCxnSpPr>
      <xdr:spPr>
        <a:xfrm flipV="1">
          <a:off x="1130300" y="16778002"/>
          <a:ext cx="889000" cy="2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2" name="フローチャート: 判断 241"/>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3" name="テキスト ボックス 242"/>
        <xdr:cNvSpPr txBox="1"/>
      </xdr:nvSpPr>
      <xdr:spPr>
        <a:xfrm>
          <a:off x="863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16554</xdr:rowOff>
    </xdr:from>
    <xdr:to>
      <xdr:col>24</xdr:col>
      <xdr:colOff>114300</xdr:colOff>
      <xdr:row>96</xdr:row>
      <xdr:rowOff>118154</xdr:rowOff>
    </xdr:to>
    <xdr:sp macro="" textlink="">
      <xdr:nvSpPr>
        <xdr:cNvPr id="249" name="楕円 248"/>
        <xdr:cNvSpPr/>
      </xdr:nvSpPr>
      <xdr:spPr>
        <a:xfrm>
          <a:off x="4584700" y="164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166431</xdr:rowOff>
    </xdr:from>
    <xdr:ext cx="534377" cy="259045"/>
    <xdr:sp macro="" textlink="">
      <xdr:nvSpPr>
        <xdr:cNvPr id="250" name="扶助費該当値テキスト"/>
        <xdr:cNvSpPr txBox="1"/>
      </xdr:nvSpPr>
      <xdr:spPr>
        <a:xfrm>
          <a:off x="4686300" y="1645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133336</xdr:rowOff>
    </xdr:from>
    <xdr:to>
      <xdr:col>20</xdr:col>
      <xdr:colOff>38100</xdr:colOff>
      <xdr:row>97</xdr:row>
      <xdr:rowOff>63486</xdr:rowOff>
    </xdr:to>
    <xdr:sp macro="" textlink="">
      <xdr:nvSpPr>
        <xdr:cNvPr id="251" name="楕円 250"/>
        <xdr:cNvSpPr/>
      </xdr:nvSpPr>
      <xdr:spPr>
        <a:xfrm>
          <a:off x="3746500" y="165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54613</xdr:rowOff>
    </xdr:from>
    <xdr:ext cx="534377" cy="259045"/>
    <xdr:sp macro="" textlink="">
      <xdr:nvSpPr>
        <xdr:cNvPr id="252" name="テキスト ボックス 251"/>
        <xdr:cNvSpPr txBox="1"/>
      </xdr:nvSpPr>
      <xdr:spPr>
        <a:xfrm>
          <a:off x="3530111" y="1668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112054</xdr:rowOff>
    </xdr:from>
    <xdr:to>
      <xdr:col>15</xdr:col>
      <xdr:colOff>101600</xdr:colOff>
      <xdr:row>96</xdr:row>
      <xdr:rowOff>42204</xdr:rowOff>
    </xdr:to>
    <xdr:sp macro="" textlink="">
      <xdr:nvSpPr>
        <xdr:cNvPr id="253" name="楕円 252"/>
        <xdr:cNvSpPr/>
      </xdr:nvSpPr>
      <xdr:spPr>
        <a:xfrm>
          <a:off x="2857500" y="163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33331</xdr:rowOff>
    </xdr:from>
    <xdr:ext cx="534377" cy="259045"/>
    <xdr:sp macro="" textlink="">
      <xdr:nvSpPr>
        <xdr:cNvPr id="254" name="テキスト ボックス 253"/>
        <xdr:cNvSpPr txBox="1"/>
      </xdr:nvSpPr>
      <xdr:spPr>
        <a:xfrm>
          <a:off x="2641111" y="164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96552</xdr:rowOff>
    </xdr:from>
    <xdr:to>
      <xdr:col>10</xdr:col>
      <xdr:colOff>165100</xdr:colOff>
      <xdr:row>98</xdr:row>
      <xdr:rowOff>26702</xdr:rowOff>
    </xdr:to>
    <xdr:sp macro="" textlink="">
      <xdr:nvSpPr>
        <xdr:cNvPr id="255" name="楕円 254"/>
        <xdr:cNvSpPr/>
      </xdr:nvSpPr>
      <xdr:spPr>
        <a:xfrm>
          <a:off x="1968500" y="167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17829</xdr:rowOff>
    </xdr:from>
    <xdr:ext cx="534377" cy="259045"/>
    <xdr:sp macro="" textlink="">
      <xdr:nvSpPr>
        <xdr:cNvPr id="256" name="テキスト ボックス 255"/>
        <xdr:cNvSpPr txBox="1"/>
      </xdr:nvSpPr>
      <xdr:spPr>
        <a:xfrm>
          <a:off x="1752111" y="168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120926</xdr:rowOff>
    </xdr:from>
    <xdr:to>
      <xdr:col>6</xdr:col>
      <xdr:colOff>38100</xdr:colOff>
      <xdr:row>98</xdr:row>
      <xdr:rowOff>51076</xdr:rowOff>
    </xdr:to>
    <xdr:sp macro="" textlink="">
      <xdr:nvSpPr>
        <xdr:cNvPr id="257" name="楕円 256"/>
        <xdr:cNvSpPr/>
      </xdr:nvSpPr>
      <xdr:spPr>
        <a:xfrm>
          <a:off x="1079500" y="167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42203</xdr:rowOff>
    </xdr:from>
    <xdr:ext cx="534377" cy="259045"/>
    <xdr:sp macro="" textlink="">
      <xdr:nvSpPr>
        <xdr:cNvPr id="258" name="テキスト ボックス 257"/>
        <xdr:cNvSpPr txBox="1"/>
      </xdr:nvSpPr>
      <xdr:spPr>
        <a:xfrm>
          <a:off x="863111" y="168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35353</xdr:rowOff>
    </xdr:from>
    <xdr:to>
      <xdr:col>55</xdr:col>
      <xdr:colOff>0</xdr:colOff>
      <xdr:row>34</xdr:row>
      <xdr:rowOff>68893</xdr:rowOff>
    </xdr:to>
    <xdr:cxnSp macro="">
      <xdr:nvCxnSpPr>
        <xdr:cNvPr id="285" name="直線コネクタ 284"/>
        <xdr:cNvCxnSpPr/>
      </xdr:nvCxnSpPr>
      <xdr:spPr>
        <a:xfrm flipV="1">
          <a:off x="9639300" y="5693203"/>
          <a:ext cx="838200" cy="20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68893</xdr:rowOff>
    </xdr:from>
    <xdr:to>
      <xdr:col>50</xdr:col>
      <xdr:colOff>114300</xdr:colOff>
      <xdr:row>34</xdr:row>
      <xdr:rowOff>92654</xdr:rowOff>
    </xdr:to>
    <xdr:cxnSp macro="">
      <xdr:nvCxnSpPr>
        <xdr:cNvPr id="288" name="直線コネクタ 287"/>
        <xdr:cNvCxnSpPr/>
      </xdr:nvCxnSpPr>
      <xdr:spPr>
        <a:xfrm flipV="1">
          <a:off x="8750300" y="5898193"/>
          <a:ext cx="889000" cy="2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135434</xdr:rowOff>
    </xdr:from>
    <xdr:to>
      <xdr:col>45</xdr:col>
      <xdr:colOff>177800</xdr:colOff>
      <xdr:row>34</xdr:row>
      <xdr:rowOff>92654</xdr:rowOff>
    </xdr:to>
    <xdr:cxnSp macro="">
      <xdr:nvCxnSpPr>
        <xdr:cNvPr id="291" name="直線コネクタ 290"/>
        <xdr:cNvCxnSpPr/>
      </xdr:nvCxnSpPr>
      <xdr:spPr>
        <a:xfrm>
          <a:off x="7861300" y="5450384"/>
          <a:ext cx="889000" cy="47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135434</xdr:rowOff>
    </xdr:from>
    <xdr:to>
      <xdr:col>41</xdr:col>
      <xdr:colOff>50800</xdr:colOff>
      <xdr:row>34</xdr:row>
      <xdr:rowOff>166944</xdr:rowOff>
    </xdr:to>
    <xdr:cxnSp macro="">
      <xdr:nvCxnSpPr>
        <xdr:cNvPr id="294" name="直線コネクタ 293"/>
        <xdr:cNvCxnSpPr/>
      </xdr:nvCxnSpPr>
      <xdr:spPr>
        <a:xfrm flipV="1">
          <a:off x="6972300" y="5450384"/>
          <a:ext cx="889000" cy="5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52210</xdr:rowOff>
    </xdr:from>
    <xdr:to>
      <xdr:col>36</xdr:col>
      <xdr:colOff>165100</xdr:colOff>
      <xdr:row>37</xdr:row>
      <xdr:rowOff>153810</xdr:rowOff>
    </xdr:to>
    <xdr:sp macro="" textlink="">
      <xdr:nvSpPr>
        <xdr:cNvPr id="297" name="フローチャート: 判断 296"/>
        <xdr:cNvSpPr/>
      </xdr:nvSpPr>
      <xdr:spPr>
        <a:xfrm>
          <a:off x="6921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144937</xdr:rowOff>
    </xdr:from>
    <xdr:ext cx="534377" cy="259045"/>
    <xdr:sp macro="" textlink="">
      <xdr:nvSpPr>
        <xdr:cNvPr id="298" name="テキスト ボックス 297"/>
        <xdr:cNvSpPr txBox="1"/>
      </xdr:nvSpPr>
      <xdr:spPr>
        <a:xfrm>
          <a:off x="6705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156003</xdr:rowOff>
    </xdr:from>
    <xdr:to>
      <xdr:col>55</xdr:col>
      <xdr:colOff>50800</xdr:colOff>
      <xdr:row>33</xdr:row>
      <xdr:rowOff>86153</xdr:rowOff>
    </xdr:to>
    <xdr:sp macro="" textlink="">
      <xdr:nvSpPr>
        <xdr:cNvPr id="304" name="楕円 303"/>
        <xdr:cNvSpPr/>
      </xdr:nvSpPr>
      <xdr:spPr>
        <a:xfrm>
          <a:off x="10426700" y="564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7430</xdr:rowOff>
    </xdr:from>
    <xdr:ext cx="599010" cy="259045"/>
    <xdr:sp macro="" textlink="">
      <xdr:nvSpPr>
        <xdr:cNvPr id="305" name="補助費等該当値テキスト"/>
        <xdr:cNvSpPr txBox="1"/>
      </xdr:nvSpPr>
      <xdr:spPr>
        <a:xfrm>
          <a:off x="10528300" y="549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18093</xdr:rowOff>
    </xdr:from>
    <xdr:to>
      <xdr:col>50</xdr:col>
      <xdr:colOff>165100</xdr:colOff>
      <xdr:row>34</xdr:row>
      <xdr:rowOff>119693</xdr:rowOff>
    </xdr:to>
    <xdr:sp macro="" textlink="">
      <xdr:nvSpPr>
        <xdr:cNvPr id="306" name="楕円 305"/>
        <xdr:cNvSpPr/>
      </xdr:nvSpPr>
      <xdr:spPr>
        <a:xfrm>
          <a:off x="9588500" y="584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136220</xdr:rowOff>
    </xdr:from>
    <xdr:ext cx="599010" cy="259045"/>
    <xdr:sp macro="" textlink="">
      <xdr:nvSpPr>
        <xdr:cNvPr id="307" name="テキスト ボックス 306"/>
        <xdr:cNvSpPr txBox="1"/>
      </xdr:nvSpPr>
      <xdr:spPr>
        <a:xfrm>
          <a:off x="9339795" y="562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41854</xdr:rowOff>
    </xdr:from>
    <xdr:to>
      <xdr:col>46</xdr:col>
      <xdr:colOff>38100</xdr:colOff>
      <xdr:row>34</xdr:row>
      <xdr:rowOff>143454</xdr:rowOff>
    </xdr:to>
    <xdr:sp macro="" textlink="">
      <xdr:nvSpPr>
        <xdr:cNvPr id="308" name="楕円 307"/>
        <xdr:cNvSpPr/>
      </xdr:nvSpPr>
      <xdr:spPr>
        <a:xfrm>
          <a:off x="8699500" y="587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159981</xdr:rowOff>
    </xdr:from>
    <xdr:ext cx="599010" cy="259045"/>
    <xdr:sp macro="" textlink="">
      <xdr:nvSpPr>
        <xdr:cNvPr id="309" name="テキスト ボックス 308"/>
        <xdr:cNvSpPr txBox="1"/>
      </xdr:nvSpPr>
      <xdr:spPr>
        <a:xfrm>
          <a:off x="8450795" y="564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84634</xdr:rowOff>
    </xdr:from>
    <xdr:to>
      <xdr:col>41</xdr:col>
      <xdr:colOff>101600</xdr:colOff>
      <xdr:row>32</xdr:row>
      <xdr:rowOff>14784</xdr:rowOff>
    </xdr:to>
    <xdr:sp macro="" textlink="">
      <xdr:nvSpPr>
        <xdr:cNvPr id="310" name="楕円 309"/>
        <xdr:cNvSpPr/>
      </xdr:nvSpPr>
      <xdr:spPr>
        <a:xfrm>
          <a:off x="7810500" y="53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31311</xdr:rowOff>
    </xdr:from>
    <xdr:ext cx="599010" cy="259045"/>
    <xdr:sp macro="" textlink="">
      <xdr:nvSpPr>
        <xdr:cNvPr id="311" name="テキスト ボックス 310"/>
        <xdr:cNvSpPr txBox="1"/>
      </xdr:nvSpPr>
      <xdr:spPr>
        <a:xfrm>
          <a:off x="7561795" y="517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116144</xdr:rowOff>
    </xdr:from>
    <xdr:to>
      <xdr:col>36</xdr:col>
      <xdr:colOff>165100</xdr:colOff>
      <xdr:row>35</xdr:row>
      <xdr:rowOff>46294</xdr:rowOff>
    </xdr:to>
    <xdr:sp macro="" textlink="">
      <xdr:nvSpPr>
        <xdr:cNvPr id="312" name="楕円 311"/>
        <xdr:cNvSpPr/>
      </xdr:nvSpPr>
      <xdr:spPr>
        <a:xfrm>
          <a:off x="6921500" y="594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62821</xdr:rowOff>
    </xdr:from>
    <xdr:ext cx="599010" cy="259045"/>
    <xdr:sp macro="" textlink="">
      <xdr:nvSpPr>
        <xdr:cNvPr id="313" name="テキスト ボックス 312"/>
        <xdr:cNvSpPr txBox="1"/>
      </xdr:nvSpPr>
      <xdr:spPr>
        <a:xfrm>
          <a:off x="6672795" y="572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163745</xdr:rowOff>
    </xdr:from>
    <xdr:to>
      <xdr:col>54</xdr:col>
      <xdr:colOff>189865</xdr:colOff>
      <xdr:row>58</xdr:row>
      <xdr:rowOff>152753</xdr:rowOff>
    </xdr:to>
    <xdr:cxnSp macro="">
      <xdr:nvCxnSpPr>
        <xdr:cNvPr id="337" name="直線コネクタ 336"/>
        <xdr:cNvCxnSpPr/>
      </xdr:nvCxnSpPr>
      <xdr:spPr>
        <a:xfrm flipV="1">
          <a:off x="10475595" y="9422045"/>
          <a:ext cx="1270" cy="67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156580</xdr:rowOff>
    </xdr:from>
    <xdr:ext cx="534377" cy="259045"/>
    <xdr:sp macro="" textlink="">
      <xdr:nvSpPr>
        <xdr:cNvPr id="338" name="普通建設事業費最小値テキスト"/>
        <xdr:cNvSpPr txBox="1"/>
      </xdr:nvSpPr>
      <xdr:spPr>
        <a:xfrm>
          <a:off x="10528300" y="1010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152753</xdr:rowOff>
    </xdr:from>
    <xdr:to>
      <xdr:col>55</xdr:col>
      <xdr:colOff>88900</xdr:colOff>
      <xdr:row>58</xdr:row>
      <xdr:rowOff>152753</xdr:rowOff>
    </xdr:to>
    <xdr:cxnSp macro="">
      <xdr:nvCxnSpPr>
        <xdr:cNvPr id="339" name="直線コネクタ 338"/>
        <xdr:cNvCxnSpPr/>
      </xdr:nvCxnSpPr>
      <xdr:spPr>
        <a:xfrm>
          <a:off x="10388600" y="1009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110422</xdr:rowOff>
    </xdr:from>
    <xdr:ext cx="599010" cy="259045"/>
    <xdr:sp macro="" textlink="">
      <xdr:nvSpPr>
        <xdr:cNvPr id="340" name="普通建設事業費最大値テキスト"/>
        <xdr:cNvSpPr txBox="1"/>
      </xdr:nvSpPr>
      <xdr:spPr>
        <a:xfrm>
          <a:off x="10528300" y="919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163745</xdr:rowOff>
    </xdr:from>
    <xdr:to>
      <xdr:col>55</xdr:col>
      <xdr:colOff>88900</xdr:colOff>
      <xdr:row>54</xdr:row>
      <xdr:rowOff>163745</xdr:rowOff>
    </xdr:to>
    <xdr:cxnSp macro="">
      <xdr:nvCxnSpPr>
        <xdr:cNvPr id="341" name="直線コネクタ 340"/>
        <xdr:cNvCxnSpPr/>
      </xdr:nvCxnSpPr>
      <xdr:spPr>
        <a:xfrm>
          <a:off x="10388600" y="9422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149199</xdr:rowOff>
    </xdr:from>
    <xdr:to>
      <xdr:col>55</xdr:col>
      <xdr:colOff>0</xdr:colOff>
      <xdr:row>55</xdr:row>
      <xdr:rowOff>40640</xdr:rowOff>
    </xdr:to>
    <xdr:cxnSp macro="">
      <xdr:nvCxnSpPr>
        <xdr:cNvPr id="342" name="直線コネクタ 341"/>
        <xdr:cNvCxnSpPr/>
      </xdr:nvCxnSpPr>
      <xdr:spPr>
        <a:xfrm>
          <a:off x="9639300" y="9407499"/>
          <a:ext cx="838200" cy="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56564</xdr:rowOff>
    </xdr:from>
    <xdr:ext cx="534377" cy="259045"/>
    <xdr:sp macro="" textlink="">
      <xdr:nvSpPr>
        <xdr:cNvPr id="343" name="普通建設事業費平均値テキスト"/>
        <xdr:cNvSpPr txBox="1"/>
      </xdr:nvSpPr>
      <xdr:spPr>
        <a:xfrm>
          <a:off x="10528300" y="982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78137</xdr:rowOff>
    </xdr:from>
    <xdr:to>
      <xdr:col>55</xdr:col>
      <xdr:colOff>50800</xdr:colOff>
      <xdr:row>58</xdr:row>
      <xdr:rowOff>8287</xdr:rowOff>
    </xdr:to>
    <xdr:sp macro="" textlink="">
      <xdr:nvSpPr>
        <xdr:cNvPr id="344" name="フローチャート: 判断 343"/>
        <xdr:cNvSpPr/>
      </xdr:nvSpPr>
      <xdr:spPr>
        <a:xfrm>
          <a:off x="10426700" y="98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25374</xdr:rowOff>
    </xdr:from>
    <xdr:to>
      <xdr:col>50</xdr:col>
      <xdr:colOff>114300</xdr:colOff>
      <xdr:row>54</xdr:row>
      <xdr:rowOff>149199</xdr:rowOff>
    </xdr:to>
    <xdr:cxnSp macro="">
      <xdr:nvCxnSpPr>
        <xdr:cNvPr id="345" name="直線コネクタ 344"/>
        <xdr:cNvCxnSpPr/>
      </xdr:nvCxnSpPr>
      <xdr:spPr>
        <a:xfrm>
          <a:off x="8750300" y="8769324"/>
          <a:ext cx="889000" cy="6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83258</xdr:rowOff>
    </xdr:from>
    <xdr:to>
      <xdr:col>50</xdr:col>
      <xdr:colOff>165100</xdr:colOff>
      <xdr:row>58</xdr:row>
      <xdr:rowOff>13408</xdr:rowOff>
    </xdr:to>
    <xdr:sp macro="" textlink="">
      <xdr:nvSpPr>
        <xdr:cNvPr id="346" name="フローチャート: 判断 345"/>
        <xdr:cNvSpPr/>
      </xdr:nvSpPr>
      <xdr:spPr>
        <a:xfrm>
          <a:off x="9588500" y="985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4535</xdr:rowOff>
    </xdr:from>
    <xdr:ext cx="534377" cy="259045"/>
    <xdr:sp macro="" textlink="">
      <xdr:nvSpPr>
        <xdr:cNvPr id="347" name="テキスト ボックス 346"/>
        <xdr:cNvSpPr txBox="1"/>
      </xdr:nvSpPr>
      <xdr:spPr>
        <a:xfrm>
          <a:off x="9372111" y="994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25374</xdr:rowOff>
    </xdr:from>
    <xdr:to>
      <xdr:col>45</xdr:col>
      <xdr:colOff>177800</xdr:colOff>
      <xdr:row>55</xdr:row>
      <xdr:rowOff>74412</xdr:rowOff>
    </xdr:to>
    <xdr:cxnSp macro="">
      <xdr:nvCxnSpPr>
        <xdr:cNvPr id="348" name="直線コネクタ 347"/>
        <xdr:cNvCxnSpPr/>
      </xdr:nvCxnSpPr>
      <xdr:spPr>
        <a:xfrm flipV="1">
          <a:off x="7861300" y="8769324"/>
          <a:ext cx="889000" cy="7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45417</xdr:rowOff>
    </xdr:from>
    <xdr:to>
      <xdr:col>46</xdr:col>
      <xdr:colOff>38100</xdr:colOff>
      <xdr:row>57</xdr:row>
      <xdr:rowOff>147017</xdr:rowOff>
    </xdr:to>
    <xdr:sp macro="" textlink="">
      <xdr:nvSpPr>
        <xdr:cNvPr id="349" name="フローチャート: 判断 348"/>
        <xdr:cNvSpPr/>
      </xdr:nvSpPr>
      <xdr:spPr>
        <a:xfrm>
          <a:off x="86995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138144</xdr:rowOff>
    </xdr:from>
    <xdr:ext cx="534377" cy="259045"/>
    <xdr:sp macro="" textlink="">
      <xdr:nvSpPr>
        <xdr:cNvPr id="350" name="テキスト ボックス 349"/>
        <xdr:cNvSpPr txBox="1"/>
      </xdr:nvSpPr>
      <xdr:spPr>
        <a:xfrm>
          <a:off x="8483111" y="99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12625</xdr:rowOff>
    </xdr:from>
    <xdr:to>
      <xdr:col>41</xdr:col>
      <xdr:colOff>50800</xdr:colOff>
      <xdr:row>55</xdr:row>
      <xdr:rowOff>74412</xdr:rowOff>
    </xdr:to>
    <xdr:cxnSp macro="">
      <xdr:nvCxnSpPr>
        <xdr:cNvPr id="351" name="直線コネクタ 350"/>
        <xdr:cNvCxnSpPr/>
      </xdr:nvCxnSpPr>
      <xdr:spPr>
        <a:xfrm>
          <a:off x="6972300" y="9270925"/>
          <a:ext cx="889000" cy="23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141295</xdr:rowOff>
    </xdr:from>
    <xdr:to>
      <xdr:col>41</xdr:col>
      <xdr:colOff>101600</xdr:colOff>
      <xdr:row>57</xdr:row>
      <xdr:rowOff>71445</xdr:rowOff>
    </xdr:to>
    <xdr:sp macro="" textlink="">
      <xdr:nvSpPr>
        <xdr:cNvPr id="352" name="フローチャート: 判断 351"/>
        <xdr:cNvSpPr/>
      </xdr:nvSpPr>
      <xdr:spPr>
        <a:xfrm>
          <a:off x="7810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62572</xdr:rowOff>
    </xdr:from>
    <xdr:ext cx="534377" cy="259045"/>
    <xdr:sp macro="" textlink="">
      <xdr:nvSpPr>
        <xdr:cNvPr id="353" name="テキスト ボックス 352"/>
        <xdr:cNvSpPr txBox="1"/>
      </xdr:nvSpPr>
      <xdr:spPr>
        <a:xfrm>
          <a:off x="7594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141234</xdr:rowOff>
    </xdr:from>
    <xdr:to>
      <xdr:col>36</xdr:col>
      <xdr:colOff>165100</xdr:colOff>
      <xdr:row>58</xdr:row>
      <xdr:rowOff>71384</xdr:rowOff>
    </xdr:to>
    <xdr:sp macro="" textlink="">
      <xdr:nvSpPr>
        <xdr:cNvPr id="354" name="フローチャート: 判断 353"/>
        <xdr:cNvSpPr/>
      </xdr:nvSpPr>
      <xdr:spPr>
        <a:xfrm>
          <a:off x="6921500" y="991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62511</xdr:rowOff>
    </xdr:from>
    <xdr:ext cx="534377" cy="259045"/>
    <xdr:sp macro="" textlink="">
      <xdr:nvSpPr>
        <xdr:cNvPr id="355" name="テキスト ボックス 354"/>
        <xdr:cNvSpPr txBox="1"/>
      </xdr:nvSpPr>
      <xdr:spPr>
        <a:xfrm>
          <a:off x="6705111" y="1000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161290</xdr:rowOff>
    </xdr:from>
    <xdr:to>
      <xdr:col>55</xdr:col>
      <xdr:colOff>50800</xdr:colOff>
      <xdr:row>55</xdr:row>
      <xdr:rowOff>91440</xdr:rowOff>
    </xdr:to>
    <xdr:sp macro="" textlink="">
      <xdr:nvSpPr>
        <xdr:cNvPr id="361" name="楕円 360"/>
        <xdr:cNvSpPr/>
      </xdr:nvSpPr>
      <xdr:spPr>
        <a:xfrm>
          <a:off x="10426700" y="94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76217</xdr:rowOff>
    </xdr:from>
    <xdr:ext cx="599010" cy="259045"/>
    <xdr:sp macro="" textlink="">
      <xdr:nvSpPr>
        <xdr:cNvPr id="362" name="普通建設事業費該当値テキスト"/>
        <xdr:cNvSpPr txBox="1"/>
      </xdr:nvSpPr>
      <xdr:spPr>
        <a:xfrm>
          <a:off x="10528300" y="933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98399</xdr:rowOff>
    </xdr:from>
    <xdr:to>
      <xdr:col>50</xdr:col>
      <xdr:colOff>165100</xdr:colOff>
      <xdr:row>55</xdr:row>
      <xdr:rowOff>28549</xdr:rowOff>
    </xdr:to>
    <xdr:sp macro="" textlink="">
      <xdr:nvSpPr>
        <xdr:cNvPr id="363" name="楕円 362"/>
        <xdr:cNvSpPr/>
      </xdr:nvSpPr>
      <xdr:spPr>
        <a:xfrm>
          <a:off x="9588500" y="93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45076</xdr:rowOff>
    </xdr:from>
    <xdr:ext cx="599010" cy="259045"/>
    <xdr:sp macro="" textlink="">
      <xdr:nvSpPr>
        <xdr:cNvPr id="364" name="テキスト ボックス 363"/>
        <xdr:cNvSpPr txBox="1"/>
      </xdr:nvSpPr>
      <xdr:spPr>
        <a:xfrm>
          <a:off x="9339795" y="913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146024</xdr:rowOff>
    </xdr:from>
    <xdr:to>
      <xdr:col>46</xdr:col>
      <xdr:colOff>38100</xdr:colOff>
      <xdr:row>51</xdr:row>
      <xdr:rowOff>76174</xdr:rowOff>
    </xdr:to>
    <xdr:sp macro="" textlink="">
      <xdr:nvSpPr>
        <xdr:cNvPr id="365" name="楕円 364"/>
        <xdr:cNvSpPr/>
      </xdr:nvSpPr>
      <xdr:spPr>
        <a:xfrm>
          <a:off x="8699500" y="871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92701</xdr:rowOff>
    </xdr:from>
    <xdr:ext cx="599010" cy="259045"/>
    <xdr:sp macro="" textlink="">
      <xdr:nvSpPr>
        <xdr:cNvPr id="366" name="テキスト ボックス 365"/>
        <xdr:cNvSpPr txBox="1"/>
      </xdr:nvSpPr>
      <xdr:spPr>
        <a:xfrm>
          <a:off x="8450795" y="849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23612</xdr:rowOff>
    </xdr:from>
    <xdr:to>
      <xdr:col>41</xdr:col>
      <xdr:colOff>101600</xdr:colOff>
      <xdr:row>55</xdr:row>
      <xdr:rowOff>125212</xdr:rowOff>
    </xdr:to>
    <xdr:sp macro="" textlink="">
      <xdr:nvSpPr>
        <xdr:cNvPr id="367" name="楕円 366"/>
        <xdr:cNvSpPr/>
      </xdr:nvSpPr>
      <xdr:spPr>
        <a:xfrm>
          <a:off x="7810500" y="945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141739</xdr:rowOff>
    </xdr:from>
    <xdr:ext cx="599010" cy="259045"/>
    <xdr:sp macro="" textlink="">
      <xdr:nvSpPr>
        <xdr:cNvPr id="368" name="テキスト ボックス 367"/>
        <xdr:cNvSpPr txBox="1"/>
      </xdr:nvSpPr>
      <xdr:spPr>
        <a:xfrm>
          <a:off x="7561795" y="922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133275</xdr:rowOff>
    </xdr:from>
    <xdr:to>
      <xdr:col>36</xdr:col>
      <xdr:colOff>165100</xdr:colOff>
      <xdr:row>54</xdr:row>
      <xdr:rowOff>63425</xdr:rowOff>
    </xdr:to>
    <xdr:sp macro="" textlink="">
      <xdr:nvSpPr>
        <xdr:cNvPr id="369" name="楕円 368"/>
        <xdr:cNvSpPr/>
      </xdr:nvSpPr>
      <xdr:spPr>
        <a:xfrm>
          <a:off x="6921500" y="92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79952</xdr:rowOff>
    </xdr:from>
    <xdr:ext cx="599010" cy="259045"/>
    <xdr:sp macro="" textlink="">
      <xdr:nvSpPr>
        <xdr:cNvPr id="370" name="テキスト ボックス 369"/>
        <xdr:cNvSpPr txBox="1"/>
      </xdr:nvSpPr>
      <xdr:spPr>
        <a:xfrm>
          <a:off x="6672795" y="899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156605</xdr:rowOff>
    </xdr:from>
    <xdr:to>
      <xdr:col>54</xdr:col>
      <xdr:colOff>189865</xdr:colOff>
      <xdr:row>79</xdr:row>
      <xdr:rowOff>98879</xdr:rowOff>
    </xdr:to>
    <xdr:cxnSp macro="">
      <xdr:nvCxnSpPr>
        <xdr:cNvPr id="396" name="直線コネクタ 395"/>
        <xdr:cNvCxnSpPr/>
      </xdr:nvCxnSpPr>
      <xdr:spPr>
        <a:xfrm flipV="1">
          <a:off x="10475595" y="12843905"/>
          <a:ext cx="1270" cy="799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103282</xdr:rowOff>
    </xdr:from>
    <xdr:ext cx="534377" cy="259045"/>
    <xdr:sp macro="" textlink="">
      <xdr:nvSpPr>
        <xdr:cNvPr id="399" name="普通建設事業費 （ うち新規整備　）最大値テキスト"/>
        <xdr:cNvSpPr txBox="1"/>
      </xdr:nvSpPr>
      <xdr:spPr>
        <a:xfrm>
          <a:off x="10528300" y="1261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156605</xdr:rowOff>
    </xdr:from>
    <xdr:to>
      <xdr:col>55</xdr:col>
      <xdr:colOff>88900</xdr:colOff>
      <xdr:row>74</xdr:row>
      <xdr:rowOff>156605</xdr:rowOff>
    </xdr:to>
    <xdr:cxnSp macro="">
      <xdr:nvCxnSpPr>
        <xdr:cNvPr id="400" name="直線コネクタ 399"/>
        <xdr:cNvCxnSpPr/>
      </xdr:nvCxnSpPr>
      <xdr:spPr>
        <a:xfrm>
          <a:off x="10388600" y="12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156605</xdr:rowOff>
    </xdr:from>
    <xdr:to>
      <xdr:col>55</xdr:col>
      <xdr:colOff>0</xdr:colOff>
      <xdr:row>74</xdr:row>
      <xdr:rowOff>164236</xdr:rowOff>
    </xdr:to>
    <xdr:cxnSp macro="">
      <xdr:nvCxnSpPr>
        <xdr:cNvPr id="401" name="直線コネクタ 400"/>
        <xdr:cNvCxnSpPr/>
      </xdr:nvCxnSpPr>
      <xdr:spPr>
        <a:xfrm flipV="1">
          <a:off x="9639300" y="12843905"/>
          <a:ext cx="8382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48648</xdr:rowOff>
    </xdr:from>
    <xdr:ext cx="534377" cy="259045"/>
    <xdr:sp macro="" textlink="">
      <xdr:nvSpPr>
        <xdr:cNvPr id="402" name="普通建設事業費 （ うち新規整備　）平均値テキスト"/>
        <xdr:cNvSpPr txBox="1"/>
      </xdr:nvSpPr>
      <xdr:spPr>
        <a:xfrm>
          <a:off x="10528300" y="1342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70221</xdr:rowOff>
    </xdr:from>
    <xdr:to>
      <xdr:col>55</xdr:col>
      <xdr:colOff>50800</xdr:colOff>
      <xdr:row>79</xdr:row>
      <xdr:rowOff>371</xdr:rowOff>
    </xdr:to>
    <xdr:sp macro="" textlink="">
      <xdr:nvSpPr>
        <xdr:cNvPr id="403" name="フローチャート: 判断 402"/>
        <xdr:cNvSpPr/>
      </xdr:nvSpPr>
      <xdr:spPr>
        <a:xfrm>
          <a:off x="104267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164236</xdr:rowOff>
    </xdr:from>
    <xdr:to>
      <xdr:col>50</xdr:col>
      <xdr:colOff>114300</xdr:colOff>
      <xdr:row>77</xdr:row>
      <xdr:rowOff>74288</xdr:rowOff>
    </xdr:to>
    <xdr:cxnSp macro="">
      <xdr:nvCxnSpPr>
        <xdr:cNvPr id="404" name="直線コネクタ 403"/>
        <xdr:cNvCxnSpPr/>
      </xdr:nvCxnSpPr>
      <xdr:spPr>
        <a:xfrm flipV="1">
          <a:off x="8750300" y="12851536"/>
          <a:ext cx="889000" cy="4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67249</xdr:rowOff>
    </xdr:from>
    <xdr:to>
      <xdr:col>50</xdr:col>
      <xdr:colOff>165100</xdr:colOff>
      <xdr:row>78</xdr:row>
      <xdr:rowOff>168849</xdr:rowOff>
    </xdr:to>
    <xdr:sp macro="" textlink="">
      <xdr:nvSpPr>
        <xdr:cNvPr id="405" name="フローチャート: 判断 404"/>
        <xdr:cNvSpPr/>
      </xdr:nvSpPr>
      <xdr:spPr>
        <a:xfrm>
          <a:off x="9588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159976</xdr:rowOff>
    </xdr:from>
    <xdr:ext cx="534377" cy="259045"/>
    <xdr:sp macro="" textlink="">
      <xdr:nvSpPr>
        <xdr:cNvPr id="406" name="テキスト ボックス 405"/>
        <xdr:cNvSpPr txBox="1"/>
      </xdr:nvSpPr>
      <xdr:spPr>
        <a:xfrm>
          <a:off x="9372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149791</xdr:rowOff>
    </xdr:from>
    <xdr:to>
      <xdr:col>45</xdr:col>
      <xdr:colOff>177800</xdr:colOff>
      <xdr:row>77</xdr:row>
      <xdr:rowOff>74288</xdr:rowOff>
    </xdr:to>
    <xdr:cxnSp macro="">
      <xdr:nvCxnSpPr>
        <xdr:cNvPr id="407" name="直線コネクタ 406"/>
        <xdr:cNvCxnSpPr/>
      </xdr:nvCxnSpPr>
      <xdr:spPr>
        <a:xfrm>
          <a:off x="7861300" y="12665641"/>
          <a:ext cx="889000" cy="6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22409</xdr:rowOff>
    </xdr:from>
    <xdr:to>
      <xdr:col>46</xdr:col>
      <xdr:colOff>38100</xdr:colOff>
      <xdr:row>78</xdr:row>
      <xdr:rowOff>124009</xdr:rowOff>
    </xdr:to>
    <xdr:sp macro="" textlink="">
      <xdr:nvSpPr>
        <xdr:cNvPr id="408" name="フローチャート: 判断 407"/>
        <xdr:cNvSpPr/>
      </xdr:nvSpPr>
      <xdr:spPr>
        <a:xfrm>
          <a:off x="8699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115136</xdr:rowOff>
    </xdr:from>
    <xdr:ext cx="534377" cy="259045"/>
    <xdr:sp macro="" textlink="">
      <xdr:nvSpPr>
        <xdr:cNvPr id="409" name="テキスト ボックス 408"/>
        <xdr:cNvSpPr txBox="1"/>
      </xdr:nvSpPr>
      <xdr:spPr>
        <a:xfrm>
          <a:off x="8483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142204</xdr:rowOff>
    </xdr:from>
    <xdr:to>
      <xdr:col>41</xdr:col>
      <xdr:colOff>50800</xdr:colOff>
      <xdr:row>73</xdr:row>
      <xdr:rowOff>149791</xdr:rowOff>
    </xdr:to>
    <xdr:cxnSp macro="">
      <xdr:nvCxnSpPr>
        <xdr:cNvPr id="410" name="直線コネクタ 409"/>
        <xdr:cNvCxnSpPr/>
      </xdr:nvCxnSpPr>
      <xdr:spPr>
        <a:xfrm>
          <a:off x="6972300" y="12143704"/>
          <a:ext cx="889000" cy="52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65692</xdr:rowOff>
    </xdr:from>
    <xdr:to>
      <xdr:col>41</xdr:col>
      <xdr:colOff>101600</xdr:colOff>
      <xdr:row>77</xdr:row>
      <xdr:rowOff>167292</xdr:rowOff>
    </xdr:to>
    <xdr:sp macro="" textlink="">
      <xdr:nvSpPr>
        <xdr:cNvPr id="411" name="フローチャート: 判断 410"/>
        <xdr:cNvSpPr/>
      </xdr:nvSpPr>
      <xdr:spPr>
        <a:xfrm>
          <a:off x="7810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158419</xdr:rowOff>
    </xdr:from>
    <xdr:ext cx="534377" cy="259045"/>
    <xdr:sp macro="" textlink="">
      <xdr:nvSpPr>
        <xdr:cNvPr id="412" name="テキスト ボックス 411"/>
        <xdr:cNvSpPr txBox="1"/>
      </xdr:nvSpPr>
      <xdr:spPr>
        <a:xfrm>
          <a:off x="7594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78156</xdr:rowOff>
    </xdr:from>
    <xdr:to>
      <xdr:col>36</xdr:col>
      <xdr:colOff>165100</xdr:colOff>
      <xdr:row>79</xdr:row>
      <xdr:rowOff>8306</xdr:rowOff>
    </xdr:to>
    <xdr:sp macro="" textlink="">
      <xdr:nvSpPr>
        <xdr:cNvPr id="413" name="フローチャート: 判断 412"/>
        <xdr:cNvSpPr/>
      </xdr:nvSpPr>
      <xdr:spPr>
        <a:xfrm>
          <a:off x="6921500" y="1345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170883</xdr:rowOff>
    </xdr:from>
    <xdr:ext cx="534377" cy="259045"/>
    <xdr:sp macro="" textlink="">
      <xdr:nvSpPr>
        <xdr:cNvPr id="414" name="テキスト ボックス 413"/>
        <xdr:cNvSpPr txBox="1"/>
      </xdr:nvSpPr>
      <xdr:spPr>
        <a:xfrm>
          <a:off x="6705111" y="1354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105805</xdr:rowOff>
    </xdr:from>
    <xdr:to>
      <xdr:col>55</xdr:col>
      <xdr:colOff>50800</xdr:colOff>
      <xdr:row>75</xdr:row>
      <xdr:rowOff>35955</xdr:rowOff>
    </xdr:to>
    <xdr:sp macro="" textlink="">
      <xdr:nvSpPr>
        <xdr:cNvPr id="420" name="楕円 419"/>
        <xdr:cNvSpPr/>
      </xdr:nvSpPr>
      <xdr:spPr>
        <a:xfrm>
          <a:off x="10426700" y="127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58832</xdr:rowOff>
    </xdr:from>
    <xdr:ext cx="534377" cy="259045"/>
    <xdr:sp macro="" textlink="">
      <xdr:nvSpPr>
        <xdr:cNvPr id="421" name="普通建設事業費 （ うち新規整備　）該当値テキスト"/>
        <xdr:cNvSpPr txBox="1"/>
      </xdr:nvSpPr>
      <xdr:spPr>
        <a:xfrm>
          <a:off x="10528300" y="1274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113436</xdr:rowOff>
    </xdr:from>
    <xdr:to>
      <xdr:col>50</xdr:col>
      <xdr:colOff>165100</xdr:colOff>
      <xdr:row>75</xdr:row>
      <xdr:rowOff>43586</xdr:rowOff>
    </xdr:to>
    <xdr:sp macro="" textlink="">
      <xdr:nvSpPr>
        <xdr:cNvPr id="422" name="楕円 421"/>
        <xdr:cNvSpPr/>
      </xdr:nvSpPr>
      <xdr:spPr>
        <a:xfrm>
          <a:off x="9588500" y="128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60113</xdr:rowOff>
    </xdr:from>
    <xdr:ext cx="534377" cy="259045"/>
    <xdr:sp macro="" textlink="">
      <xdr:nvSpPr>
        <xdr:cNvPr id="423" name="テキスト ボックス 422"/>
        <xdr:cNvSpPr txBox="1"/>
      </xdr:nvSpPr>
      <xdr:spPr>
        <a:xfrm>
          <a:off x="9372111" y="1257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23488</xdr:rowOff>
    </xdr:from>
    <xdr:to>
      <xdr:col>46</xdr:col>
      <xdr:colOff>38100</xdr:colOff>
      <xdr:row>77</xdr:row>
      <xdr:rowOff>125088</xdr:rowOff>
    </xdr:to>
    <xdr:sp macro="" textlink="">
      <xdr:nvSpPr>
        <xdr:cNvPr id="424" name="楕円 423"/>
        <xdr:cNvSpPr/>
      </xdr:nvSpPr>
      <xdr:spPr>
        <a:xfrm>
          <a:off x="8699500" y="1322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141615</xdr:rowOff>
    </xdr:from>
    <xdr:ext cx="534377" cy="259045"/>
    <xdr:sp macro="" textlink="">
      <xdr:nvSpPr>
        <xdr:cNvPr id="425" name="テキスト ボックス 424"/>
        <xdr:cNvSpPr txBox="1"/>
      </xdr:nvSpPr>
      <xdr:spPr>
        <a:xfrm>
          <a:off x="8483111" y="1300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98991</xdr:rowOff>
    </xdr:from>
    <xdr:to>
      <xdr:col>41</xdr:col>
      <xdr:colOff>101600</xdr:colOff>
      <xdr:row>74</xdr:row>
      <xdr:rowOff>29141</xdr:rowOff>
    </xdr:to>
    <xdr:sp macro="" textlink="">
      <xdr:nvSpPr>
        <xdr:cNvPr id="426" name="楕円 425"/>
        <xdr:cNvSpPr/>
      </xdr:nvSpPr>
      <xdr:spPr>
        <a:xfrm>
          <a:off x="7810500" y="1261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45668</xdr:rowOff>
    </xdr:from>
    <xdr:ext cx="534377" cy="259045"/>
    <xdr:sp macro="" textlink="">
      <xdr:nvSpPr>
        <xdr:cNvPr id="427" name="テキスト ボックス 426"/>
        <xdr:cNvSpPr txBox="1"/>
      </xdr:nvSpPr>
      <xdr:spPr>
        <a:xfrm>
          <a:off x="7594111" y="1239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91404</xdr:rowOff>
    </xdr:from>
    <xdr:to>
      <xdr:col>36</xdr:col>
      <xdr:colOff>165100</xdr:colOff>
      <xdr:row>71</xdr:row>
      <xdr:rowOff>21554</xdr:rowOff>
    </xdr:to>
    <xdr:sp macro="" textlink="">
      <xdr:nvSpPr>
        <xdr:cNvPr id="428" name="楕円 427"/>
        <xdr:cNvSpPr/>
      </xdr:nvSpPr>
      <xdr:spPr>
        <a:xfrm>
          <a:off x="6921500" y="120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38081</xdr:rowOff>
    </xdr:from>
    <xdr:ext cx="599010" cy="259045"/>
    <xdr:sp macro="" textlink="">
      <xdr:nvSpPr>
        <xdr:cNvPr id="429" name="テキスト ボックス 428"/>
        <xdr:cNvSpPr txBox="1"/>
      </xdr:nvSpPr>
      <xdr:spPr>
        <a:xfrm>
          <a:off x="6672795" y="1186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143408</xdr:rowOff>
    </xdr:from>
    <xdr:to>
      <xdr:col>54</xdr:col>
      <xdr:colOff>189865</xdr:colOff>
      <xdr:row>98</xdr:row>
      <xdr:rowOff>104801</xdr:rowOff>
    </xdr:to>
    <xdr:cxnSp macro="">
      <xdr:nvCxnSpPr>
        <xdr:cNvPr id="451" name="直線コネクタ 450"/>
        <xdr:cNvCxnSpPr/>
      </xdr:nvCxnSpPr>
      <xdr:spPr>
        <a:xfrm flipV="1">
          <a:off x="10475595" y="16259708"/>
          <a:ext cx="1270" cy="64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108628</xdr:rowOff>
    </xdr:from>
    <xdr:ext cx="469744" cy="259045"/>
    <xdr:sp macro="" textlink="">
      <xdr:nvSpPr>
        <xdr:cNvPr id="452" name="普通建設事業費 （ うち更新整備　）最小値テキスト"/>
        <xdr:cNvSpPr txBox="1"/>
      </xdr:nvSpPr>
      <xdr:spPr>
        <a:xfrm>
          <a:off x="10528300" y="1691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104801</xdr:rowOff>
    </xdr:from>
    <xdr:to>
      <xdr:col>55</xdr:col>
      <xdr:colOff>88900</xdr:colOff>
      <xdr:row>98</xdr:row>
      <xdr:rowOff>104801</xdr:rowOff>
    </xdr:to>
    <xdr:cxnSp macro="">
      <xdr:nvCxnSpPr>
        <xdr:cNvPr id="453" name="直線コネクタ 452"/>
        <xdr:cNvCxnSpPr/>
      </xdr:nvCxnSpPr>
      <xdr:spPr>
        <a:xfrm>
          <a:off x="10388600" y="1690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90085</xdr:rowOff>
    </xdr:from>
    <xdr:ext cx="599010" cy="259045"/>
    <xdr:sp macro="" textlink="">
      <xdr:nvSpPr>
        <xdr:cNvPr id="454" name="普通建設事業費 （ うち更新整備　）最大値テキスト"/>
        <xdr:cNvSpPr txBox="1"/>
      </xdr:nvSpPr>
      <xdr:spPr>
        <a:xfrm>
          <a:off x="10528300" y="1603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143408</xdr:rowOff>
    </xdr:from>
    <xdr:to>
      <xdr:col>55</xdr:col>
      <xdr:colOff>88900</xdr:colOff>
      <xdr:row>94</xdr:row>
      <xdr:rowOff>143408</xdr:rowOff>
    </xdr:to>
    <xdr:cxnSp macro="">
      <xdr:nvCxnSpPr>
        <xdr:cNvPr id="455" name="直線コネクタ 454"/>
        <xdr:cNvCxnSpPr/>
      </xdr:nvCxnSpPr>
      <xdr:spPr>
        <a:xfrm>
          <a:off x="10388600" y="1625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56677</xdr:rowOff>
    </xdr:from>
    <xdr:to>
      <xdr:col>55</xdr:col>
      <xdr:colOff>0</xdr:colOff>
      <xdr:row>97</xdr:row>
      <xdr:rowOff>122637</xdr:rowOff>
    </xdr:to>
    <xdr:cxnSp macro="">
      <xdr:nvCxnSpPr>
        <xdr:cNvPr id="456" name="直線コネクタ 455"/>
        <xdr:cNvCxnSpPr/>
      </xdr:nvCxnSpPr>
      <xdr:spPr>
        <a:xfrm flipV="1">
          <a:off x="9639300" y="16687327"/>
          <a:ext cx="838200" cy="6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38532</xdr:rowOff>
    </xdr:from>
    <xdr:ext cx="534377" cy="259045"/>
    <xdr:sp macro="" textlink="">
      <xdr:nvSpPr>
        <xdr:cNvPr id="457" name="普通建設事業費 （ うち更新整備　）平均値テキスト"/>
        <xdr:cNvSpPr txBox="1"/>
      </xdr:nvSpPr>
      <xdr:spPr>
        <a:xfrm>
          <a:off x="10528300" y="16669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60105</xdr:rowOff>
    </xdr:from>
    <xdr:to>
      <xdr:col>55</xdr:col>
      <xdr:colOff>50800</xdr:colOff>
      <xdr:row>97</xdr:row>
      <xdr:rowOff>161705</xdr:rowOff>
    </xdr:to>
    <xdr:sp macro="" textlink="">
      <xdr:nvSpPr>
        <xdr:cNvPr id="458" name="フローチャート: 判断 457"/>
        <xdr:cNvSpPr/>
      </xdr:nvSpPr>
      <xdr:spPr>
        <a:xfrm>
          <a:off x="10426700" y="1669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91063</xdr:rowOff>
    </xdr:from>
    <xdr:to>
      <xdr:col>50</xdr:col>
      <xdr:colOff>114300</xdr:colOff>
      <xdr:row>97</xdr:row>
      <xdr:rowOff>122637</xdr:rowOff>
    </xdr:to>
    <xdr:cxnSp macro="">
      <xdr:nvCxnSpPr>
        <xdr:cNvPr id="459" name="直線コネクタ 458"/>
        <xdr:cNvCxnSpPr/>
      </xdr:nvCxnSpPr>
      <xdr:spPr>
        <a:xfrm>
          <a:off x="8750300" y="15521563"/>
          <a:ext cx="889000" cy="12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66497</xdr:rowOff>
    </xdr:from>
    <xdr:to>
      <xdr:col>50</xdr:col>
      <xdr:colOff>165100</xdr:colOff>
      <xdr:row>97</xdr:row>
      <xdr:rowOff>168097</xdr:rowOff>
    </xdr:to>
    <xdr:sp macro="" textlink="">
      <xdr:nvSpPr>
        <xdr:cNvPr id="460" name="フローチャート: 判断 459"/>
        <xdr:cNvSpPr/>
      </xdr:nvSpPr>
      <xdr:spPr>
        <a:xfrm>
          <a:off x="9588500" y="1669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13174</xdr:rowOff>
    </xdr:from>
    <xdr:ext cx="534377" cy="259045"/>
    <xdr:sp macro="" textlink="">
      <xdr:nvSpPr>
        <xdr:cNvPr id="461" name="テキスト ボックス 460"/>
        <xdr:cNvSpPr txBox="1"/>
      </xdr:nvSpPr>
      <xdr:spPr>
        <a:xfrm>
          <a:off x="9372111" y="164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91063</xdr:rowOff>
    </xdr:from>
    <xdr:to>
      <xdr:col>45</xdr:col>
      <xdr:colOff>177800</xdr:colOff>
      <xdr:row>96</xdr:row>
      <xdr:rowOff>135086</xdr:rowOff>
    </xdr:to>
    <xdr:cxnSp macro="">
      <xdr:nvCxnSpPr>
        <xdr:cNvPr id="462" name="直線コネクタ 461"/>
        <xdr:cNvCxnSpPr/>
      </xdr:nvCxnSpPr>
      <xdr:spPr>
        <a:xfrm flipV="1">
          <a:off x="7861300" y="15521563"/>
          <a:ext cx="889000" cy="107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44255</xdr:rowOff>
    </xdr:from>
    <xdr:to>
      <xdr:col>46</xdr:col>
      <xdr:colOff>38100</xdr:colOff>
      <xdr:row>97</xdr:row>
      <xdr:rowOff>145855</xdr:rowOff>
    </xdr:to>
    <xdr:sp macro="" textlink="">
      <xdr:nvSpPr>
        <xdr:cNvPr id="463" name="フローチャート: 判断 462"/>
        <xdr:cNvSpPr/>
      </xdr:nvSpPr>
      <xdr:spPr>
        <a:xfrm>
          <a:off x="86995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136982</xdr:rowOff>
    </xdr:from>
    <xdr:ext cx="534377" cy="259045"/>
    <xdr:sp macro="" textlink="">
      <xdr:nvSpPr>
        <xdr:cNvPr id="464" name="テキスト ボックス 463"/>
        <xdr:cNvSpPr txBox="1"/>
      </xdr:nvSpPr>
      <xdr:spPr>
        <a:xfrm>
          <a:off x="8483111" y="167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135086</xdr:rowOff>
    </xdr:from>
    <xdr:to>
      <xdr:col>41</xdr:col>
      <xdr:colOff>50800</xdr:colOff>
      <xdr:row>97</xdr:row>
      <xdr:rowOff>37799</xdr:rowOff>
    </xdr:to>
    <xdr:cxnSp macro="">
      <xdr:nvCxnSpPr>
        <xdr:cNvPr id="465" name="直線コネクタ 464"/>
        <xdr:cNvCxnSpPr/>
      </xdr:nvCxnSpPr>
      <xdr:spPr>
        <a:xfrm flipV="1">
          <a:off x="6972300" y="16594286"/>
          <a:ext cx="889000" cy="7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12164</xdr:rowOff>
    </xdr:from>
    <xdr:to>
      <xdr:col>41</xdr:col>
      <xdr:colOff>101600</xdr:colOff>
      <xdr:row>97</xdr:row>
      <xdr:rowOff>113764</xdr:rowOff>
    </xdr:to>
    <xdr:sp macro="" textlink="">
      <xdr:nvSpPr>
        <xdr:cNvPr id="466" name="フローチャート: 判断 465"/>
        <xdr:cNvSpPr/>
      </xdr:nvSpPr>
      <xdr:spPr>
        <a:xfrm>
          <a:off x="7810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104891</xdr:rowOff>
    </xdr:from>
    <xdr:ext cx="534377" cy="259045"/>
    <xdr:sp macro="" textlink="">
      <xdr:nvSpPr>
        <xdr:cNvPr id="467" name="テキスト ボックス 466"/>
        <xdr:cNvSpPr txBox="1"/>
      </xdr:nvSpPr>
      <xdr:spPr>
        <a:xfrm>
          <a:off x="7594111" y="167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126281</xdr:rowOff>
    </xdr:from>
    <xdr:to>
      <xdr:col>36</xdr:col>
      <xdr:colOff>165100</xdr:colOff>
      <xdr:row>98</xdr:row>
      <xdr:rowOff>56431</xdr:rowOff>
    </xdr:to>
    <xdr:sp macro="" textlink="">
      <xdr:nvSpPr>
        <xdr:cNvPr id="468" name="フローチャート: 判断 467"/>
        <xdr:cNvSpPr/>
      </xdr:nvSpPr>
      <xdr:spPr>
        <a:xfrm>
          <a:off x="6921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47558</xdr:rowOff>
    </xdr:from>
    <xdr:ext cx="534377" cy="259045"/>
    <xdr:sp macro="" textlink="">
      <xdr:nvSpPr>
        <xdr:cNvPr id="469" name="テキスト ボックス 468"/>
        <xdr:cNvSpPr txBox="1"/>
      </xdr:nvSpPr>
      <xdr:spPr>
        <a:xfrm>
          <a:off x="6705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5877</xdr:rowOff>
    </xdr:from>
    <xdr:to>
      <xdr:col>55</xdr:col>
      <xdr:colOff>50800</xdr:colOff>
      <xdr:row>97</xdr:row>
      <xdr:rowOff>107477</xdr:rowOff>
    </xdr:to>
    <xdr:sp macro="" textlink="">
      <xdr:nvSpPr>
        <xdr:cNvPr id="475" name="楕円 474"/>
        <xdr:cNvSpPr/>
      </xdr:nvSpPr>
      <xdr:spPr>
        <a:xfrm>
          <a:off x="10426700" y="166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28754</xdr:rowOff>
    </xdr:from>
    <xdr:ext cx="534377" cy="259045"/>
    <xdr:sp macro="" textlink="">
      <xdr:nvSpPr>
        <xdr:cNvPr id="476" name="普通建設事業費 （ うち更新整備　）該当値テキスト"/>
        <xdr:cNvSpPr txBox="1"/>
      </xdr:nvSpPr>
      <xdr:spPr>
        <a:xfrm>
          <a:off x="10528300" y="164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71837</xdr:rowOff>
    </xdr:from>
    <xdr:to>
      <xdr:col>50</xdr:col>
      <xdr:colOff>165100</xdr:colOff>
      <xdr:row>98</xdr:row>
      <xdr:rowOff>1987</xdr:rowOff>
    </xdr:to>
    <xdr:sp macro="" textlink="">
      <xdr:nvSpPr>
        <xdr:cNvPr id="477" name="楕円 476"/>
        <xdr:cNvSpPr/>
      </xdr:nvSpPr>
      <xdr:spPr>
        <a:xfrm>
          <a:off x="9588500" y="167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164564</xdr:rowOff>
    </xdr:from>
    <xdr:ext cx="534377" cy="259045"/>
    <xdr:sp macro="" textlink="">
      <xdr:nvSpPr>
        <xdr:cNvPr id="478" name="テキスト ボックス 477"/>
        <xdr:cNvSpPr txBox="1"/>
      </xdr:nvSpPr>
      <xdr:spPr>
        <a:xfrm>
          <a:off x="9372111" y="167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40263</xdr:rowOff>
    </xdr:from>
    <xdr:to>
      <xdr:col>46</xdr:col>
      <xdr:colOff>38100</xdr:colOff>
      <xdr:row>90</xdr:row>
      <xdr:rowOff>141863</xdr:rowOff>
    </xdr:to>
    <xdr:sp macro="" textlink="">
      <xdr:nvSpPr>
        <xdr:cNvPr id="479" name="楕円 478"/>
        <xdr:cNvSpPr/>
      </xdr:nvSpPr>
      <xdr:spPr>
        <a:xfrm>
          <a:off x="8699500" y="154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158390</xdr:rowOff>
    </xdr:from>
    <xdr:ext cx="599010" cy="259045"/>
    <xdr:sp macro="" textlink="">
      <xdr:nvSpPr>
        <xdr:cNvPr id="480" name="テキスト ボックス 479"/>
        <xdr:cNvSpPr txBox="1"/>
      </xdr:nvSpPr>
      <xdr:spPr>
        <a:xfrm>
          <a:off x="8450795" y="1524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84286</xdr:rowOff>
    </xdr:from>
    <xdr:to>
      <xdr:col>41</xdr:col>
      <xdr:colOff>101600</xdr:colOff>
      <xdr:row>97</xdr:row>
      <xdr:rowOff>14436</xdr:rowOff>
    </xdr:to>
    <xdr:sp macro="" textlink="">
      <xdr:nvSpPr>
        <xdr:cNvPr id="481" name="楕円 480"/>
        <xdr:cNvSpPr/>
      </xdr:nvSpPr>
      <xdr:spPr>
        <a:xfrm>
          <a:off x="7810500" y="1654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30963</xdr:rowOff>
    </xdr:from>
    <xdr:ext cx="534377" cy="259045"/>
    <xdr:sp macro="" textlink="">
      <xdr:nvSpPr>
        <xdr:cNvPr id="482" name="テキスト ボックス 481"/>
        <xdr:cNvSpPr txBox="1"/>
      </xdr:nvSpPr>
      <xdr:spPr>
        <a:xfrm>
          <a:off x="7594111" y="1631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158449</xdr:rowOff>
    </xdr:from>
    <xdr:to>
      <xdr:col>36</xdr:col>
      <xdr:colOff>165100</xdr:colOff>
      <xdr:row>97</xdr:row>
      <xdr:rowOff>88599</xdr:rowOff>
    </xdr:to>
    <xdr:sp macro="" textlink="">
      <xdr:nvSpPr>
        <xdr:cNvPr id="483" name="楕円 482"/>
        <xdr:cNvSpPr/>
      </xdr:nvSpPr>
      <xdr:spPr>
        <a:xfrm>
          <a:off x="6921500" y="1661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105126</xdr:rowOff>
    </xdr:from>
    <xdr:ext cx="534377" cy="259045"/>
    <xdr:sp macro="" textlink="">
      <xdr:nvSpPr>
        <xdr:cNvPr id="484" name="テキスト ボックス 483"/>
        <xdr:cNvSpPr txBox="1"/>
      </xdr:nvSpPr>
      <xdr:spPr>
        <a:xfrm>
          <a:off x="6705111" y="1639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0" name="直線コネクタ 509"/>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3" name="災害復旧事業費最大値テキスト"/>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4" name="直線コネクタ 513"/>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85641</xdr:rowOff>
    </xdr:from>
    <xdr:to>
      <xdr:col>85</xdr:col>
      <xdr:colOff>127000</xdr:colOff>
      <xdr:row>39</xdr:row>
      <xdr:rowOff>96234</xdr:rowOff>
    </xdr:to>
    <xdr:cxnSp macro="">
      <xdr:nvCxnSpPr>
        <xdr:cNvPr id="515" name="直線コネクタ 514"/>
        <xdr:cNvCxnSpPr/>
      </xdr:nvCxnSpPr>
      <xdr:spPr>
        <a:xfrm flipV="1">
          <a:off x="15481300" y="6772191"/>
          <a:ext cx="8382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6" name="災害復旧事業費平均値テキスト"/>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7" name="フローチャート: 判断 516"/>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96234</xdr:rowOff>
    </xdr:from>
    <xdr:to>
      <xdr:col>81</xdr:col>
      <xdr:colOff>50800</xdr:colOff>
      <xdr:row>39</xdr:row>
      <xdr:rowOff>98835</xdr:rowOff>
    </xdr:to>
    <xdr:cxnSp macro="">
      <xdr:nvCxnSpPr>
        <xdr:cNvPr id="518" name="直線コネクタ 517"/>
        <xdr:cNvCxnSpPr/>
      </xdr:nvCxnSpPr>
      <xdr:spPr>
        <a:xfrm flipV="1">
          <a:off x="14592300" y="6782784"/>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19" name="フローチャート: 判断 518"/>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0" name="テキスト ボックス 519"/>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98759</xdr:rowOff>
    </xdr:from>
    <xdr:to>
      <xdr:col>76</xdr:col>
      <xdr:colOff>114300</xdr:colOff>
      <xdr:row>39</xdr:row>
      <xdr:rowOff>98835</xdr:rowOff>
    </xdr:to>
    <xdr:cxnSp macro="">
      <xdr:nvCxnSpPr>
        <xdr:cNvPr id="521" name="直線コネクタ 520"/>
        <xdr:cNvCxnSpPr/>
      </xdr:nvCxnSpPr>
      <xdr:spPr>
        <a:xfrm>
          <a:off x="13703300" y="678530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2" name="フローチャート: 判断 521"/>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3" name="テキスト ボックス 522"/>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87830</xdr:rowOff>
    </xdr:from>
    <xdr:to>
      <xdr:col>71</xdr:col>
      <xdr:colOff>177800</xdr:colOff>
      <xdr:row>39</xdr:row>
      <xdr:rowOff>98759</xdr:rowOff>
    </xdr:to>
    <xdr:cxnSp macro="">
      <xdr:nvCxnSpPr>
        <xdr:cNvPr id="524" name="直線コネクタ 523"/>
        <xdr:cNvCxnSpPr/>
      </xdr:nvCxnSpPr>
      <xdr:spPr>
        <a:xfrm>
          <a:off x="12814300" y="6774380"/>
          <a:ext cx="8890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5" name="フローチャート: 判断 524"/>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6" name="テキスト ボックス 525"/>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26035</xdr:rowOff>
    </xdr:from>
    <xdr:to>
      <xdr:col>67</xdr:col>
      <xdr:colOff>101600</xdr:colOff>
      <xdr:row>39</xdr:row>
      <xdr:rowOff>127635</xdr:rowOff>
    </xdr:to>
    <xdr:sp macro="" textlink="">
      <xdr:nvSpPr>
        <xdr:cNvPr id="527" name="フローチャート: 判断 526"/>
        <xdr:cNvSpPr/>
      </xdr:nvSpPr>
      <xdr:spPr>
        <a:xfrm>
          <a:off x="12763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144162</xdr:rowOff>
    </xdr:from>
    <xdr:ext cx="469744" cy="259045"/>
    <xdr:sp macro="" textlink="">
      <xdr:nvSpPr>
        <xdr:cNvPr id="528" name="テキスト ボックス 527"/>
        <xdr:cNvSpPr txBox="1"/>
      </xdr:nvSpPr>
      <xdr:spPr>
        <a:xfrm>
          <a:off x="12579428" y="648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34841</xdr:rowOff>
    </xdr:from>
    <xdr:to>
      <xdr:col>85</xdr:col>
      <xdr:colOff>177800</xdr:colOff>
      <xdr:row>39</xdr:row>
      <xdr:rowOff>136441</xdr:rowOff>
    </xdr:to>
    <xdr:sp macro="" textlink="">
      <xdr:nvSpPr>
        <xdr:cNvPr id="534" name="楕円 533"/>
        <xdr:cNvSpPr/>
      </xdr:nvSpPr>
      <xdr:spPr>
        <a:xfrm>
          <a:off x="16268700" y="672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35" name="災害復旧事業費該当値テキスト"/>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45434</xdr:rowOff>
    </xdr:from>
    <xdr:to>
      <xdr:col>81</xdr:col>
      <xdr:colOff>101600</xdr:colOff>
      <xdr:row>39</xdr:row>
      <xdr:rowOff>147034</xdr:rowOff>
    </xdr:to>
    <xdr:sp macro="" textlink="">
      <xdr:nvSpPr>
        <xdr:cNvPr id="536" name="楕円 535"/>
        <xdr:cNvSpPr/>
      </xdr:nvSpPr>
      <xdr:spPr>
        <a:xfrm>
          <a:off x="15430500" y="673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138161</xdr:rowOff>
    </xdr:from>
    <xdr:ext cx="378565" cy="259045"/>
    <xdr:sp macro="" textlink="">
      <xdr:nvSpPr>
        <xdr:cNvPr id="537" name="テキスト ボックス 536"/>
        <xdr:cNvSpPr txBox="1"/>
      </xdr:nvSpPr>
      <xdr:spPr>
        <a:xfrm>
          <a:off x="15292017" y="6824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48035</xdr:rowOff>
    </xdr:from>
    <xdr:to>
      <xdr:col>76</xdr:col>
      <xdr:colOff>165100</xdr:colOff>
      <xdr:row>39</xdr:row>
      <xdr:rowOff>149635</xdr:rowOff>
    </xdr:to>
    <xdr:sp macro="" textlink="">
      <xdr:nvSpPr>
        <xdr:cNvPr id="538" name="楕円 537"/>
        <xdr:cNvSpPr/>
      </xdr:nvSpPr>
      <xdr:spPr>
        <a:xfrm>
          <a:off x="14541500" y="67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140762</xdr:rowOff>
    </xdr:from>
    <xdr:ext cx="249299" cy="259045"/>
    <xdr:sp macro="" textlink="">
      <xdr:nvSpPr>
        <xdr:cNvPr id="539" name="テキスト ボックス 538"/>
        <xdr:cNvSpPr txBox="1"/>
      </xdr:nvSpPr>
      <xdr:spPr>
        <a:xfrm>
          <a:off x="14467650" y="6827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47959</xdr:rowOff>
    </xdr:from>
    <xdr:to>
      <xdr:col>72</xdr:col>
      <xdr:colOff>38100</xdr:colOff>
      <xdr:row>39</xdr:row>
      <xdr:rowOff>149559</xdr:rowOff>
    </xdr:to>
    <xdr:sp macro="" textlink="">
      <xdr:nvSpPr>
        <xdr:cNvPr id="540" name="楕円 539"/>
        <xdr:cNvSpPr/>
      </xdr:nvSpPr>
      <xdr:spPr>
        <a:xfrm>
          <a:off x="13652500" y="67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140686</xdr:rowOff>
    </xdr:from>
    <xdr:ext cx="313932" cy="259045"/>
    <xdr:sp macro="" textlink="">
      <xdr:nvSpPr>
        <xdr:cNvPr id="541" name="テキスト ボックス 540"/>
        <xdr:cNvSpPr txBox="1"/>
      </xdr:nvSpPr>
      <xdr:spPr>
        <a:xfrm>
          <a:off x="13546333" y="6827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37030</xdr:rowOff>
    </xdr:from>
    <xdr:to>
      <xdr:col>67</xdr:col>
      <xdr:colOff>101600</xdr:colOff>
      <xdr:row>39</xdr:row>
      <xdr:rowOff>138630</xdr:rowOff>
    </xdr:to>
    <xdr:sp macro="" textlink="">
      <xdr:nvSpPr>
        <xdr:cNvPr id="542" name="楕円 541"/>
        <xdr:cNvSpPr/>
      </xdr:nvSpPr>
      <xdr:spPr>
        <a:xfrm>
          <a:off x="12763500" y="672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129757</xdr:rowOff>
    </xdr:from>
    <xdr:ext cx="469744" cy="259045"/>
    <xdr:sp macro="" textlink="">
      <xdr:nvSpPr>
        <xdr:cNvPr id="543" name="テキスト ボックス 542"/>
        <xdr:cNvSpPr txBox="1"/>
      </xdr:nvSpPr>
      <xdr:spPr>
        <a:xfrm>
          <a:off x="12579428" y="681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8" name="テキスト ボックス 60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6" name="直線コネクタ 615"/>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7" name="公債費最小値テキスト"/>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18" name="直線コネクタ 617"/>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19" name="公債費最大値テキスト"/>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0" name="直線コネクタ 619"/>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126350</xdr:rowOff>
    </xdr:from>
    <xdr:to>
      <xdr:col>85</xdr:col>
      <xdr:colOff>127000</xdr:colOff>
      <xdr:row>73</xdr:row>
      <xdr:rowOff>18748</xdr:rowOff>
    </xdr:to>
    <xdr:cxnSp macro="">
      <xdr:nvCxnSpPr>
        <xdr:cNvPr id="621" name="直線コネクタ 620"/>
        <xdr:cNvCxnSpPr/>
      </xdr:nvCxnSpPr>
      <xdr:spPr>
        <a:xfrm flipV="1">
          <a:off x="15481300" y="12470750"/>
          <a:ext cx="838200" cy="6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2" name="公債費平均値テキスト"/>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3" name="フローチャート: 判断 622"/>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18748</xdr:rowOff>
    </xdr:from>
    <xdr:to>
      <xdr:col>81</xdr:col>
      <xdr:colOff>50800</xdr:colOff>
      <xdr:row>73</xdr:row>
      <xdr:rowOff>162720</xdr:rowOff>
    </xdr:to>
    <xdr:cxnSp macro="">
      <xdr:nvCxnSpPr>
        <xdr:cNvPr id="624" name="直線コネクタ 623"/>
        <xdr:cNvCxnSpPr/>
      </xdr:nvCxnSpPr>
      <xdr:spPr>
        <a:xfrm flipV="1">
          <a:off x="14592300" y="12534598"/>
          <a:ext cx="889000" cy="14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5" name="フローチャート: 判断 624"/>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6" name="テキスト ボックス 625"/>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135158</xdr:rowOff>
    </xdr:from>
    <xdr:to>
      <xdr:col>76</xdr:col>
      <xdr:colOff>114300</xdr:colOff>
      <xdr:row>73</xdr:row>
      <xdr:rowOff>162720</xdr:rowOff>
    </xdr:to>
    <xdr:cxnSp macro="">
      <xdr:nvCxnSpPr>
        <xdr:cNvPr id="627" name="直線コネクタ 626"/>
        <xdr:cNvCxnSpPr/>
      </xdr:nvCxnSpPr>
      <xdr:spPr>
        <a:xfrm>
          <a:off x="13703300" y="12651008"/>
          <a:ext cx="8890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28" name="フローチャート: 判断 627"/>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29" name="テキスト ボックス 628"/>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135158</xdr:rowOff>
    </xdr:from>
    <xdr:to>
      <xdr:col>71</xdr:col>
      <xdr:colOff>177800</xdr:colOff>
      <xdr:row>74</xdr:row>
      <xdr:rowOff>31641</xdr:rowOff>
    </xdr:to>
    <xdr:cxnSp macro="">
      <xdr:nvCxnSpPr>
        <xdr:cNvPr id="630" name="直線コネクタ 629"/>
        <xdr:cNvCxnSpPr/>
      </xdr:nvCxnSpPr>
      <xdr:spPr>
        <a:xfrm flipV="1">
          <a:off x="12814300" y="12651008"/>
          <a:ext cx="889000" cy="6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1" name="フローチャート: 判断 630"/>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2" name="テキスト ボックス 631"/>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95225</xdr:rowOff>
    </xdr:from>
    <xdr:to>
      <xdr:col>67</xdr:col>
      <xdr:colOff>101600</xdr:colOff>
      <xdr:row>78</xdr:row>
      <xdr:rowOff>25375</xdr:rowOff>
    </xdr:to>
    <xdr:sp macro="" textlink="">
      <xdr:nvSpPr>
        <xdr:cNvPr id="633" name="フローチャート: 判断 632"/>
        <xdr:cNvSpPr/>
      </xdr:nvSpPr>
      <xdr:spPr>
        <a:xfrm>
          <a:off x="127635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16502</xdr:rowOff>
    </xdr:from>
    <xdr:ext cx="534377" cy="259045"/>
    <xdr:sp macro="" textlink="">
      <xdr:nvSpPr>
        <xdr:cNvPr id="634" name="テキスト ボックス 633"/>
        <xdr:cNvSpPr txBox="1"/>
      </xdr:nvSpPr>
      <xdr:spPr>
        <a:xfrm>
          <a:off x="12547111" y="133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75550</xdr:rowOff>
    </xdr:from>
    <xdr:to>
      <xdr:col>85</xdr:col>
      <xdr:colOff>177800</xdr:colOff>
      <xdr:row>73</xdr:row>
      <xdr:rowOff>5700</xdr:rowOff>
    </xdr:to>
    <xdr:sp macro="" textlink="">
      <xdr:nvSpPr>
        <xdr:cNvPr id="640" name="楕円 639"/>
        <xdr:cNvSpPr/>
      </xdr:nvSpPr>
      <xdr:spPr>
        <a:xfrm>
          <a:off x="16268700" y="1241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98427</xdr:rowOff>
    </xdr:from>
    <xdr:ext cx="599010" cy="259045"/>
    <xdr:sp macro="" textlink="">
      <xdr:nvSpPr>
        <xdr:cNvPr id="641" name="公債費該当値テキスト"/>
        <xdr:cNvSpPr txBox="1"/>
      </xdr:nvSpPr>
      <xdr:spPr>
        <a:xfrm>
          <a:off x="16370300" y="1227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139398</xdr:rowOff>
    </xdr:from>
    <xdr:to>
      <xdr:col>81</xdr:col>
      <xdr:colOff>101600</xdr:colOff>
      <xdr:row>73</xdr:row>
      <xdr:rowOff>69548</xdr:rowOff>
    </xdr:to>
    <xdr:sp macro="" textlink="">
      <xdr:nvSpPr>
        <xdr:cNvPr id="642" name="楕円 641"/>
        <xdr:cNvSpPr/>
      </xdr:nvSpPr>
      <xdr:spPr>
        <a:xfrm>
          <a:off x="15430500" y="1248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86075</xdr:rowOff>
    </xdr:from>
    <xdr:ext cx="599010" cy="259045"/>
    <xdr:sp macro="" textlink="">
      <xdr:nvSpPr>
        <xdr:cNvPr id="643" name="テキスト ボックス 642"/>
        <xdr:cNvSpPr txBox="1"/>
      </xdr:nvSpPr>
      <xdr:spPr>
        <a:xfrm>
          <a:off x="15181795" y="1225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111920</xdr:rowOff>
    </xdr:from>
    <xdr:to>
      <xdr:col>76</xdr:col>
      <xdr:colOff>165100</xdr:colOff>
      <xdr:row>74</xdr:row>
      <xdr:rowOff>42070</xdr:rowOff>
    </xdr:to>
    <xdr:sp macro="" textlink="">
      <xdr:nvSpPr>
        <xdr:cNvPr id="644" name="楕円 643"/>
        <xdr:cNvSpPr/>
      </xdr:nvSpPr>
      <xdr:spPr>
        <a:xfrm>
          <a:off x="14541500" y="126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58597</xdr:rowOff>
    </xdr:from>
    <xdr:ext cx="599010" cy="259045"/>
    <xdr:sp macro="" textlink="">
      <xdr:nvSpPr>
        <xdr:cNvPr id="645" name="テキスト ボックス 644"/>
        <xdr:cNvSpPr txBox="1"/>
      </xdr:nvSpPr>
      <xdr:spPr>
        <a:xfrm>
          <a:off x="14292795" y="1240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84358</xdr:rowOff>
    </xdr:from>
    <xdr:to>
      <xdr:col>72</xdr:col>
      <xdr:colOff>38100</xdr:colOff>
      <xdr:row>74</xdr:row>
      <xdr:rowOff>14508</xdr:rowOff>
    </xdr:to>
    <xdr:sp macro="" textlink="">
      <xdr:nvSpPr>
        <xdr:cNvPr id="646" name="楕円 645"/>
        <xdr:cNvSpPr/>
      </xdr:nvSpPr>
      <xdr:spPr>
        <a:xfrm>
          <a:off x="13652500" y="126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31035</xdr:rowOff>
    </xdr:from>
    <xdr:ext cx="599010" cy="259045"/>
    <xdr:sp macro="" textlink="">
      <xdr:nvSpPr>
        <xdr:cNvPr id="647" name="テキスト ボックス 646"/>
        <xdr:cNvSpPr txBox="1"/>
      </xdr:nvSpPr>
      <xdr:spPr>
        <a:xfrm>
          <a:off x="13403795" y="1237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152291</xdr:rowOff>
    </xdr:from>
    <xdr:to>
      <xdr:col>67</xdr:col>
      <xdr:colOff>101600</xdr:colOff>
      <xdr:row>74</xdr:row>
      <xdr:rowOff>82441</xdr:rowOff>
    </xdr:to>
    <xdr:sp macro="" textlink="">
      <xdr:nvSpPr>
        <xdr:cNvPr id="648" name="楕円 647"/>
        <xdr:cNvSpPr/>
      </xdr:nvSpPr>
      <xdr:spPr>
        <a:xfrm>
          <a:off x="12763500" y="126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98968</xdr:rowOff>
    </xdr:from>
    <xdr:ext cx="599010" cy="259045"/>
    <xdr:sp macro="" textlink="">
      <xdr:nvSpPr>
        <xdr:cNvPr id="649" name="テキスト ボックス 648"/>
        <xdr:cNvSpPr txBox="1"/>
      </xdr:nvSpPr>
      <xdr:spPr>
        <a:xfrm>
          <a:off x="12514795" y="1244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1" name="直線コネクタ 670"/>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2" name="積立金最小値テキスト"/>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3" name="直線コネクタ 672"/>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4" name="積立金最大値テキスト"/>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5" name="直線コネクタ 674"/>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92901</xdr:rowOff>
    </xdr:from>
    <xdr:to>
      <xdr:col>85</xdr:col>
      <xdr:colOff>127000</xdr:colOff>
      <xdr:row>98</xdr:row>
      <xdr:rowOff>100898</xdr:rowOff>
    </xdr:to>
    <xdr:cxnSp macro="">
      <xdr:nvCxnSpPr>
        <xdr:cNvPr id="676" name="直線コネクタ 675"/>
        <xdr:cNvCxnSpPr/>
      </xdr:nvCxnSpPr>
      <xdr:spPr>
        <a:xfrm flipV="1">
          <a:off x="15481300" y="16895001"/>
          <a:ext cx="8382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7" name="積立金平均値テキスト"/>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78" name="フローチャート: 判断 677"/>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62122</xdr:rowOff>
    </xdr:from>
    <xdr:to>
      <xdr:col>81</xdr:col>
      <xdr:colOff>50800</xdr:colOff>
      <xdr:row>98</xdr:row>
      <xdr:rowOff>100898</xdr:rowOff>
    </xdr:to>
    <xdr:cxnSp macro="">
      <xdr:nvCxnSpPr>
        <xdr:cNvPr id="679" name="直線コネクタ 678"/>
        <xdr:cNvCxnSpPr/>
      </xdr:nvCxnSpPr>
      <xdr:spPr>
        <a:xfrm>
          <a:off x="14592300" y="16864222"/>
          <a:ext cx="889000" cy="3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0" name="フローチャート: 判断 679"/>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1" name="テキスト ボックス 680"/>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62122</xdr:rowOff>
    </xdr:from>
    <xdr:to>
      <xdr:col>76</xdr:col>
      <xdr:colOff>114300</xdr:colOff>
      <xdr:row>98</xdr:row>
      <xdr:rowOff>99819</xdr:rowOff>
    </xdr:to>
    <xdr:cxnSp macro="">
      <xdr:nvCxnSpPr>
        <xdr:cNvPr id="682" name="直線コネクタ 681"/>
        <xdr:cNvCxnSpPr/>
      </xdr:nvCxnSpPr>
      <xdr:spPr>
        <a:xfrm flipV="1">
          <a:off x="13703300" y="16864222"/>
          <a:ext cx="889000" cy="3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3" name="フローチャート: 判断 682"/>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4" name="テキスト ボックス 683"/>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99819</xdr:rowOff>
    </xdr:from>
    <xdr:to>
      <xdr:col>71</xdr:col>
      <xdr:colOff>177800</xdr:colOff>
      <xdr:row>98</xdr:row>
      <xdr:rowOff>126794</xdr:rowOff>
    </xdr:to>
    <xdr:cxnSp macro="">
      <xdr:nvCxnSpPr>
        <xdr:cNvPr id="685" name="直線コネクタ 684"/>
        <xdr:cNvCxnSpPr/>
      </xdr:nvCxnSpPr>
      <xdr:spPr>
        <a:xfrm flipV="1">
          <a:off x="12814300" y="1690191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6" name="フローチャート: 判断 685"/>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7" name="テキスト ボックス 686"/>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88" name="フローチャート: 判断 687"/>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89" name="テキスト ボックス 688"/>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42101</xdr:rowOff>
    </xdr:from>
    <xdr:to>
      <xdr:col>85</xdr:col>
      <xdr:colOff>177800</xdr:colOff>
      <xdr:row>98</xdr:row>
      <xdr:rowOff>143701</xdr:rowOff>
    </xdr:to>
    <xdr:sp macro="" textlink="">
      <xdr:nvSpPr>
        <xdr:cNvPr id="695" name="楕円 694"/>
        <xdr:cNvSpPr/>
      </xdr:nvSpPr>
      <xdr:spPr>
        <a:xfrm>
          <a:off x="16268700" y="168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128478</xdr:rowOff>
    </xdr:from>
    <xdr:ext cx="534377" cy="259045"/>
    <xdr:sp macro="" textlink="">
      <xdr:nvSpPr>
        <xdr:cNvPr id="696" name="積立金該当値テキスト"/>
        <xdr:cNvSpPr txBox="1"/>
      </xdr:nvSpPr>
      <xdr:spPr>
        <a:xfrm>
          <a:off x="16370300" y="1675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50098</xdr:rowOff>
    </xdr:from>
    <xdr:to>
      <xdr:col>81</xdr:col>
      <xdr:colOff>101600</xdr:colOff>
      <xdr:row>98</xdr:row>
      <xdr:rowOff>151698</xdr:rowOff>
    </xdr:to>
    <xdr:sp macro="" textlink="">
      <xdr:nvSpPr>
        <xdr:cNvPr id="697" name="楕円 696"/>
        <xdr:cNvSpPr/>
      </xdr:nvSpPr>
      <xdr:spPr>
        <a:xfrm>
          <a:off x="15430500" y="1685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142825</xdr:rowOff>
    </xdr:from>
    <xdr:ext cx="469744" cy="259045"/>
    <xdr:sp macro="" textlink="">
      <xdr:nvSpPr>
        <xdr:cNvPr id="698" name="テキスト ボックス 697"/>
        <xdr:cNvSpPr txBox="1"/>
      </xdr:nvSpPr>
      <xdr:spPr>
        <a:xfrm>
          <a:off x="15246428" y="1694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11322</xdr:rowOff>
    </xdr:from>
    <xdr:to>
      <xdr:col>76</xdr:col>
      <xdr:colOff>165100</xdr:colOff>
      <xdr:row>98</xdr:row>
      <xdr:rowOff>112922</xdr:rowOff>
    </xdr:to>
    <xdr:sp macro="" textlink="">
      <xdr:nvSpPr>
        <xdr:cNvPr id="699" name="楕円 698"/>
        <xdr:cNvSpPr/>
      </xdr:nvSpPr>
      <xdr:spPr>
        <a:xfrm>
          <a:off x="14541500" y="1681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104049</xdr:rowOff>
    </xdr:from>
    <xdr:ext cx="534377" cy="259045"/>
    <xdr:sp macro="" textlink="">
      <xdr:nvSpPr>
        <xdr:cNvPr id="700" name="テキスト ボックス 699"/>
        <xdr:cNvSpPr txBox="1"/>
      </xdr:nvSpPr>
      <xdr:spPr>
        <a:xfrm>
          <a:off x="14325111" y="1690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49019</xdr:rowOff>
    </xdr:from>
    <xdr:to>
      <xdr:col>72</xdr:col>
      <xdr:colOff>38100</xdr:colOff>
      <xdr:row>98</xdr:row>
      <xdr:rowOff>150619</xdr:rowOff>
    </xdr:to>
    <xdr:sp macro="" textlink="">
      <xdr:nvSpPr>
        <xdr:cNvPr id="701" name="楕円 700"/>
        <xdr:cNvSpPr/>
      </xdr:nvSpPr>
      <xdr:spPr>
        <a:xfrm>
          <a:off x="13652500" y="168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141746</xdr:rowOff>
    </xdr:from>
    <xdr:ext cx="469744" cy="259045"/>
    <xdr:sp macro="" textlink="">
      <xdr:nvSpPr>
        <xdr:cNvPr id="702" name="テキスト ボックス 701"/>
        <xdr:cNvSpPr txBox="1"/>
      </xdr:nvSpPr>
      <xdr:spPr>
        <a:xfrm>
          <a:off x="13468428" y="169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75994</xdr:rowOff>
    </xdr:from>
    <xdr:to>
      <xdr:col>67</xdr:col>
      <xdr:colOff>101600</xdr:colOff>
      <xdr:row>99</xdr:row>
      <xdr:rowOff>6144</xdr:rowOff>
    </xdr:to>
    <xdr:sp macro="" textlink="">
      <xdr:nvSpPr>
        <xdr:cNvPr id="703" name="楕円 702"/>
        <xdr:cNvSpPr/>
      </xdr:nvSpPr>
      <xdr:spPr>
        <a:xfrm>
          <a:off x="12763500" y="1687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168721</xdr:rowOff>
    </xdr:from>
    <xdr:ext cx="469744" cy="259045"/>
    <xdr:sp macro="" textlink="">
      <xdr:nvSpPr>
        <xdr:cNvPr id="704" name="テキスト ボックス 703"/>
        <xdr:cNvSpPr txBox="1"/>
      </xdr:nvSpPr>
      <xdr:spPr>
        <a:xfrm>
          <a:off x="12579428" y="1697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6" name="直線コネクタ 725"/>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29" name="投資及び出資金最大値テキスト"/>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0" name="直線コネクタ 729"/>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2" name="投資及び出資金平均値テキスト"/>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3" name="フローチャート: 判断 732"/>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5" name="フローチャート: 判断 734"/>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6" name="テキスト ボックス 735"/>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38" name="フローチャート: 判断 737"/>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39" name="テキスト ボックス 738"/>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1" name="フローチャート: 判断 740"/>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2" name="テキスト ボックス 741"/>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54267</xdr:rowOff>
    </xdr:from>
    <xdr:to>
      <xdr:col>98</xdr:col>
      <xdr:colOff>38100</xdr:colOff>
      <xdr:row>38</xdr:row>
      <xdr:rowOff>155867</xdr:rowOff>
    </xdr:to>
    <xdr:sp macro="" textlink="">
      <xdr:nvSpPr>
        <xdr:cNvPr id="743" name="フローチャート: 判断 742"/>
        <xdr:cNvSpPr/>
      </xdr:nvSpPr>
      <xdr:spPr>
        <a:xfrm>
          <a:off x="18605500" y="656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944</xdr:rowOff>
    </xdr:from>
    <xdr:ext cx="469744" cy="259045"/>
    <xdr:sp macro="" textlink="">
      <xdr:nvSpPr>
        <xdr:cNvPr id="744" name="テキスト ボックス 743"/>
        <xdr:cNvSpPr txBox="1"/>
      </xdr:nvSpPr>
      <xdr:spPr>
        <a:xfrm>
          <a:off x="18421428" y="634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0" name="直線コネクタ 76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1" name="テキスト ボックス 77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4" name="直線コネクタ 77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5" name="テキスト ボックス 774"/>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79" name="直線コネクタ 778"/>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0"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1" name="直線コネクタ 78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2" name="貸付金最大値テキスト"/>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3" name="直線コネクタ 782"/>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158903</xdr:rowOff>
    </xdr:from>
    <xdr:to>
      <xdr:col>116</xdr:col>
      <xdr:colOff>63500</xdr:colOff>
      <xdr:row>57</xdr:row>
      <xdr:rowOff>165418</xdr:rowOff>
    </xdr:to>
    <xdr:cxnSp macro="">
      <xdr:nvCxnSpPr>
        <xdr:cNvPr id="784" name="直線コネクタ 783"/>
        <xdr:cNvCxnSpPr/>
      </xdr:nvCxnSpPr>
      <xdr:spPr>
        <a:xfrm flipV="1">
          <a:off x="21323300" y="9931553"/>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5" name="貸付金平均値テキスト"/>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6" name="フローチャート: 判断 785"/>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137014</xdr:rowOff>
    </xdr:from>
    <xdr:to>
      <xdr:col>111</xdr:col>
      <xdr:colOff>177800</xdr:colOff>
      <xdr:row>57</xdr:row>
      <xdr:rowOff>165418</xdr:rowOff>
    </xdr:to>
    <xdr:cxnSp macro="">
      <xdr:nvCxnSpPr>
        <xdr:cNvPr id="787" name="直線コネクタ 786"/>
        <xdr:cNvCxnSpPr/>
      </xdr:nvCxnSpPr>
      <xdr:spPr>
        <a:xfrm>
          <a:off x="20434300" y="9909664"/>
          <a:ext cx="889000" cy="2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88" name="フローチャート: 判断 787"/>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89" name="テキスト ボックス 788"/>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137014</xdr:rowOff>
    </xdr:from>
    <xdr:to>
      <xdr:col>107</xdr:col>
      <xdr:colOff>50800</xdr:colOff>
      <xdr:row>57</xdr:row>
      <xdr:rowOff>142101</xdr:rowOff>
    </xdr:to>
    <xdr:cxnSp macro="">
      <xdr:nvCxnSpPr>
        <xdr:cNvPr id="790" name="直線コネクタ 789"/>
        <xdr:cNvCxnSpPr/>
      </xdr:nvCxnSpPr>
      <xdr:spPr>
        <a:xfrm flipV="1">
          <a:off x="19545300" y="9909664"/>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1" name="フローチャート: 判断 790"/>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2" name="テキスト ボックス 791"/>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140043</xdr:rowOff>
    </xdr:from>
    <xdr:to>
      <xdr:col>102</xdr:col>
      <xdr:colOff>114300</xdr:colOff>
      <xdr:row>57</xdr:row>
      <xdr:rowOff>142101</xdr:rowOff>
    </xdr:to>
    <xdr:cxnSp macro="">
      <xdr:nvCxnSpPr>
        <xdr:cNvPr id="793" name="直線コネクタ 792"/>
        <xdr:cNvCxnSpPr/>
      </xdr:nvCxnSpPr>
      <xdr:spPr>
        <a:xfrm>
          <a:off x="18656300" y="9912693"/>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4" name="フローチャート: 判断 793"/>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5" name="テキスト ボックス 794"/>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69183</xdr:rowOff>
    </xdr:from>
    <xdr:to>
      <xdr:col>98</xdr:col>
      <xdr:colOff>38100</xdr:colOff>
      <xdr:row>57</xdr:row>
      <xdr:rowOff>170783</xdr:rowOff>
    </xdr:to>
    <xdr:sp macro="" textlink="">
      <xdr:nvSpPr>
        <xdr:cNvPr id="796" name="フローチャート: 判断 795"/>
        <xdr:cNvSpPr/>
      </xdr:nvSpPr>
      <xdr:spPr>
        <a:xfrm>
          <a:off x="18605500" y="984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15860</xdr:rowOff>
    </xdr:from>
    <xdr:ext cx="469744" cy="259045"/>
    <xdr:sp macro="" textlink="">
      <xdr:nvSpPr>
        <xdr:cNvPr id="797" name="テキスト ボックス 796"/>
        <xdr:cNvSpPr txBox="1"/>
      </xdr:nvSpPr>
      <xdr:spPr>
        <a:xfrm>
          <a:off x="18421428" y="961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108103</xdr:rowOff>
    </xdr:from>
    <xdr:to>
      <xdr:col>116</xdr:col>
      <xdr:colOff>114300</xdr:colOff>
      <xdr:row>58</xdr:row>
      <xdr:rowOff>38253</xdr:rowOff>
    </xdr:to>
    <xdr:sp macro="" textlink="">
      <xdr:nvSpPr>
        <xdr:cNvPr id="803" name="楕円 802"/>
        <xdr:cNvSpPr/>
      </xdr:nvSpPr>
      <xdr:spPr>
        <a:xfrm>
          <a:off x="22110700" y="988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26408</xdr:rowOff>
    </xdr:from>
    <xdr:ext cx="378565" cy="259045"/>
    <xdr:sp macro="" textlink="">
      <xdr:nvSpPr>
        <xdr:cNvPr id="804" name="貸付金該当値テキスト"/>
        <xdr:cNvSpPr txBox="1"/>
      </xdr:nvSpPr>
      <xdr:spPr>
        <a:xfrm>
          <a:off x="22212300" y="9799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114618</xdr:rowOff>
    </xdr:from>
    <xdr:to>
      <xdr:col>112</xdr:col>
      <xdr:colOff>38100</xdr:colOff>
      <xdr:row>58</xdr:row>
      <xdr:rowOff>44768</xdr:rowOff>
    </xdr:to>
    <xdr:sp macro="" textlink="">
      <xdr:nvSpPr>
        <xdr:cNvPr id="805" name="楕円 804"/>
        <xdr:cNvSpPr/>
      </xdr:nvSpPr>
      <xdr:spPr>
        <a:xfrm>
          <a:off x="21272500" y="988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35895</xdr:rowOff>
    </xdr:from>
    <xdr:ext cx="378565" cy="259045"/>
    <xdr:sp macro="" textlink="">
      <xdr:nvSpPr>
        <xdr:cNvPr id="806" name="テキスト ボックス 805"/>
        <xdr:cNvSpPr txBox="1"/>
      </xdr:nvSpPr>
      <xdr:spPr>
        <a:xfrm>
          <a:off x="21134017" y="9979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86214</xdr:rowOff>
    </xdr:from>
    <xdr:to>
      <xdr:col>107</xdr:col>
      <xdr:colOff>101600</xdr:colOff>
      <xdr:row>58</xdr:row>
      <xdr:rowOff>16364</xdr:rowOff>
    </xdr:to>
    <xdr:sp macro="" textlink="">
      <xdr:nvSpPr>
        <xdr:cNvPr id="807" name="楕円 806"/>
        <xdr:cNvSpPr/>
      </xdr:nvSpPr>
      <xdr:spPr>
        <a:xfrm>
          <a:off x="20383500" y="98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7491</xdr:rowOff>
    </xdr:from>
    <xdr:ext cx="469744" cy="259045"/>
    <xdr:sp macro="" textlink="">
      <xdr:nvSpPr>
        <xdr:cNvPr id="808" name="テキスト ボックス 807"/>
        <xdr:cNvSpPr txBox="1"/>
      </xdr:nvSpPr>
      <xdr:spPr>
        <a:xfrm>
          <a:off x="20199428" y="99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91301</xdr:rowOff>
    </xdr:from>
    <xdr:to>
      <xdr:col>102</xdr:col>
      <xdr:colOff>165100</xdr:colOff>
      <xdr:row>58</xdr:row>
      <xdr:rowOff>21451</xdr:rowOff>
    </xdr:to>
    <xdr:sp macro="" textlink="">
      <xdr:nvSpPr>
        <xdr:cNvPr id="809" name="楕円 808"/>
        <xdr:cNvSpPr/>
      </xdr:nvSpPr>
      <xdr:spPr>
        <a:xfrm>
          <a:off x="19494500" y="986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12578</xdr:rowOff>
    </xdr:from>
    <xdr:ext cx="378565" cy="259045"/>
    <xdr:sp macro="" textlink="">
      <xdr:nvSpPr>
        <xdr:cNvPr id="810" name="テキスト ボックス 809"/>
        <xdr:cNvSpPr txBox="1"/>
      </xdr:nvSpPr>
      <xdr:spPr>
        <a:xfrm>
          <a:off x="19356017" y="9956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89243</xdr:rowOff>
    </xdr:from>
    <xdr:to>
      <xdr:col>98</xdr:col>
      <xdr:colOff>38100</xdr:colOff>
      <xdr:row>58</xdr:row>
      <xdr:rowOff>19393</xdr:rowOff>
    </xdr:to>
    <xdr:sp macro="" textlink="">
      <xdr:nvSpPr>
        <xdr:cNvPr id="811" name="楕円 810"/>
        <xdr:cNvSpPr/>
      </xdr:nvSpPr>
      <xdr:spPr>
        <a:xfrm>
          <a:off x="18605500" y="98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10520</xdr:rowOff>
    </xdr:from>
    <xdr:ext cx="378565" cy="259045"/>
    <xdr:sp macro="" textlink="">
      <xdr:nvSpPr>
        <xdr:cNvPr id="812" name="テキスト ボックス 811"/>
        <xdr:cNvSpPr txBox="1"/>
      </xdr:nvSpPr>
      <xdr:spPr>
        <a:xfrm>
          <a:off x="18467017" y="9954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8" name="テキスト ボックス 827"/>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0" name="テキスト ボックス 82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38" name="直線コネクタ 837"/>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39" name="繰出金最小値テキスト"/>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0" name="直線コネクタ 839"/>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1" name="繰出金最大値テキスト"/>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2" name="直線コネクタ 841"/>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90943</xdr:rowOff>
    </xdr:from>
    <xdr:to>
      <xdr:col>116</xdr:col>
      <xdr:colOff>63500</xdr:colOff>
      <xdr:row>77</xdr:row>
      <xdr:rowOff>111700</xdr:rowOff>
    </xdr:to>
    <xdr:cxnSp macro="">
      <xdr:nvCxnSpPr>
        <xdr:cNvPr id="843" name="直線コネクタ 842"/>
        <xdr:cNvCxnSpPr/>
      </xdr:nvCxnSpPr>
      <xdr:spPr>
        <a:xfrm flipV="1">
          <a:off x="21323300" y="13292593"/>
          <a:ext cx="8382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4" name="繰出金平均値テキスト"/>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5" name="フローチャート: 判断 844"/>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111700</xdr:rowOff>
    </xdr:from>
    <xdr:to>
      <xdr:col>111</xdr:col>
      <xdr:colOff>177800</xdr:colOff>
      <xdr:row>77</xdr:row>
      <xdr:rowOff>128408</xdr:rowOff>
    </xdr:to>
    <xdr:cxnSp macro="">
      <xdr:nvCxnSpPr>
        <xdr:cNvPr id="846" name="直線コネクタ 845"/>
        <xdr:cNvCxnSpPr/>
      </xdr:nvCxnSpPr>
      <xdr:spPr>
        <a:xfrm flipV="1">
          <a:off x="20434300" y="13313350"/>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7" name="フローチャート: 判断 846"/>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48" name="テキスト ボックス 847"/>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128408</xdr:rowOff>
    </xdr:from>
    <xdr:to>
      <xdr:col>107</xdr:col>
      <xdr:colOff>50800</xdr:colOff>
      <xdr:row>77</xdr:row>
      <xdr:rowOff>140863</xdr:rowOff>
    </xdr:to>
    <xdr:cxnSp macro="">
      <xdr:nvCxnSpPr>
        <xdr:cNvPr id="849" name="直線コネクタ 848"/>
        <xdr:cNvCxnSpPr/>
      </xdr:nvCxnSpPr>
      <xdr:spPr>
        <a:xfrm flipV="1">
          <a:off x="19545300" y="13330058"/>
          <a:ext cx="889000" cy="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0" name="フローチャート: 判断 849"/>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1" name="テキスト ボックス 850"/>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140863</xdr:rowOff>
    </xdr:from>
    <xdr:to>
      <xdr:col>102</xdr:col>
      <xdr:colOff>114300</xdr:colOff>
      <xdr:row>77</xdr:row>
      <xdr:rowOff>142908</xdr:rowOff>
    </xdr:to>
    <xdr:cxnSp macro="">
      <xdr:nvCxnSpPr>
        <xdr:cNvPr id="852" name="直線コネクタ 851"/>
        <xdr:cNvCxnSpPr/>
      </xdr:nvCxnSpPr>
      <xdr:spPr>
        <a:xfrm flipV="1">
          <a:off x="18656300" y="13342513"/>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3" name="フローチャート: 判断 852"/>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4" name="テキスト ボックス 853"/>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136475</xdr:rowOff>
    </xdr:from>
    <xdr:to>
      <xdr:col>98</xdr:col>
      <xdr:colOff>38100</xdr:colOff>
      <xdr:row>78</xdr:row>
      <xdr:rowOff>66625</xdr:rowOff>
    </xdr:to>
    <xdr:sp macro="" textlink="">
      <xdr:nvSpPr>
        <xdr:cNvPr id="855" name="フローチャート: 判断 854"/>
        <xdr:cNvSpPr/>
      </xdr:nvSpPr>
      <xdr:spPr>
        <a:xfrm>
          <a:off x="18605500" y="133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57752</xdr:rowOff>
    </xdr:from>
    <xdr:ext cx="534377" cy="259045"/>
    <xdr:sp macro="" textlink="">
      <xdr:nvSpPr>
        <xdr:cNvPr id="856" name="テキスト ボックス 855"/>
        <xdr:cNvSpPr txBox="1"/>
      </xdr:nvSpPr>
      <xdr:spPr>
        <a:xfrm>
          <a:off x="18389111" y="134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40143</xdr:rowOff>
    </xdr:from>
    <xdr:to>
      <xdr:col>116</xdr:col>
      <xdr:colOff>114300</xdr:colOff>
      <xdr:row>77</xdr:row>
      <xdr:rowOff>141743</xdr:rowOff>
    </xdr:to>
    <xdr:sp macro="" textlink="">
      <xdr:nvSpPr>
        <xdr:cNvPr id="862" name="楕円 861"/>
        <xdr:cNvSpPr/>
      </xdr:nvSpPr>
      <xdr:spPr>
        <a:xfrm>
          <a:off x="22110700" y="1324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18570</xdr:rowOff>
    </xdr:from>
    <xdr:ext cx="534377" cy="259045"/>
    <xdr:sp macro="" textlink="">
      <xdr:nvSpPr>
        <xdr:cNvPr id="863" name="繰出金該当値テキスト"/>
        <xdr:cNvSpPr txBox="1"/>
      </xdr:nvSpPr>
      <xdr:spPr>
        <a:xfrm>
          <a:off x="22212300" y="1322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60900</xdr:rowOff>
    </xdr:from>
    <xdr:to>
      <xdr:col>112</xdr:col>
      <xdr:colOff>38100</xdr:colOff>
      <xdr:row>77</xdr:row>
      <xdr:rowOff>162500</xdr:rowOff>
    </xdr:to>
    <xdr:sp macro="" textlink="">
      <xdr:nvSpPr>
        <xdr:cNvPr id="864" name="楕円 863"/>
        <xdr:cNvSpPr/>
      </xdr:nvSpPr>
      <xdr:spPr>
        <a:xfrm>
          <a:off x="21272500" y="132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153627</xdr:rowOff>
    </xdr:from>
    <xdr:ext cx="534377" cy="259045"/>
    <xdr:sp macro="" textlink="">
      <xdr:nvSpPr>
        <xdr:cNvPr id="865" name="テキスト ボックス 864"/>
        <xdr:cNvSpPr txBox="1"/>
      </xdr:nvSpPr>
      <xdr:spPr>
        <a:xfrm>
          <a:off x="21056111" y="1335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77608</xdr:rowOff>
    </xdr:from>
    <xdr:to>
      <xdr:col>107</xdr:col>
      <xdr:colOff>101600</xdr:colOff>
      <xdr:row>78</xdr:row>
      <xdr:rowOff>7758</xdr:rowOff>
    </xdr:to>
    <xdr:sp macro="" textlink="">
      <xdr:nvSpPr>
        <xdr:cNvPr id="866" name="楕円 865"/>
        <xdr:cNvSpPr/>
      </xdr:nvSpPr>
      <xdr:spPr>
        <a:xfrm>
          <a:off x="20383500" y="132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170335</xdr:rowOff>
    </xdr:from>
    <xdr:ext cx="534377" cy="259045"/>
    <xdr:sp macro="" textlink="">
      <xdr:nvSpPr>
        <xdr:cNvPr id="867" name="テキスト ボックス 866"/>
        <xdr:cNvSpPr txBox="1"/>
      </xdr:nvSpPr>
      <xdr:spPr>
        <a:xfrm>
          <a:off x="20167111" y="133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90063</xdr:rowOff>
    </xdr:from>
    <xdr:to>
      <xdr:col>102</xdr:col>
      <xdr:colOff>165100</xdr:colOff>
      <xdr:row>78</xdr:row>
      <xdr:rowOff>20213</xdr:rowOff>
    </xdr:to>
    <xdr:sp macro="" textlink="">
      <xdr:nvSpPr>
        <xdr:cNvPr id="868" name="楕円 867"/>
        <xdr:cNvSpPr/>
      </xdr:nvSpPr>
      <xdr:spPr>
        <a:xfrm>
          <a:off x="19494500" y="132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11340</xdr:rowOff>
    </xdr:from>
    <xdr:ext cx="534377" cy="259045"/>
    <xdr:sp macro="" textlink="">
      <xdr:nvSpPr>
        <xdr:cNvPr id="869" name="テキスト ボックス 868"/>
        <xdr:cNvSpPr txBox="1"/>
      </xdr:nvSpPr>
      <xdr:spPr>
        <a:xfrm>
          <a:off x="19278111" y="1338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92108</xdr:rowOff>
    </xdr:from>
    <xdr:to>
      <xdr:col>98</xdr:col>
      <xdr:colOff>38100</xdr:colOff>
      <xdr:row>78</xdr:row>
      <xdr:rowOff>22258</xdr:rowOff>
    </xdr:to>
    <xdr:sp macro="" textlink="">
      <xdr:nvSpPr>
        <xdr:cNvPr id="870" name="楕円 869"/>
        <xdr:cNvSpPr/>
      </xdr:nvSpPr>
      <xdr:spPr>
        <a:xfrm>
          <a:off x="18605500" y="132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38785</xdr:rowOff>
    </xdr:from>
    <xdr:ext cx="534377" cy="259045"/>
    <xdr:sp macro="" textlink="">
      <xdr:nvSpPr>
        <xdr:cNvPr id="871" name="テキスト ボックス 870"/>
        <xdr:cNvSpPr txBox="1"/>
      </xdr:nvSpPr>
      <xdr:spPr>
        <a:xfrm>
          <a:off x="18389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本町は、平成１７年１０月１日に４町村が合併した町である。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居住地間の距離が離れていることもあり、類似団体より公共施設が多い。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職員数は、合併以降大幅に減少しているものの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４地域に配置する必要があるため、類似団体より職員数が多い。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毎年人口が減少していることから、住民１人あたりのコストは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道の駅整備や防災用資機材等備蓄施設整備などの大型公共事業の実施に伴い公債費が増加している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ことにより、住民一人当たりのコストが増加している。</a:t>
          </a:r>
          <a:endPar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18,068
17,931
1,332.45
18,320,387
17,606,916
706,114
9,641,547
28,151,829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168046</xdr:rowOff>
    </xdr:from>
    <xdr:to>
      <xdr:col>24</xdr:col>
      <xdr:colOff>63500</xdr:colOff>
      <xdr:row>36</xdr:row>
      <xdr:rowOff>78435</xdr:rowOff>
    </xdr:to>
    <xdr:cxnSp macro="">
      <xdr:nvCxnSpPr>
        <xdr:cNvPr id="59" name="直線コネクタ 58"/>
        <xdr:cNvCxnSpPr/>
      </xdr:nvCxnSpPr>
      <xdr:spPr>
        <a:xfrm flipV="1">
          <a:off x="3797300" y="6168796"/>
          <a:ext cx="8382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78435</xdr:rowOff>
    </xdr:from>
    <xdr:to>
      <xdr:col>19</xdr:col>
      <xdr:colOff>177800</xdr:colOff>
      <xdr:row>36</xdr:row>
      <xdr:rowOff>122784</xdr:rowOff>
    </xdr:to>
    <xdr:cxnSp macro="">
      <xdr:nvCxnSpPr>
        <xdr:cNvPr id="62" name="直線コネクタ 61"/>
        <xdr:cNvCxnSpPr/>
      </xdr:nvCxnSpPr>
      <xdr:spPr>
        <a:xfrm flipV="1">
          <a:off x="2908300" y="6250635"/>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122784</xdr:rowOff>
    </xdr:from>
    <xdr:to>
      <xdr:col>15</xdr:col>
      <xdr:colOff>50800</xdr:colOff>
      <xdr:row>36</xdr:row>
      <xdr:rowOff>132842</xdr:rowOff>
    </xdr:to>
    <xdr:cxnSp macro="">
      <xdr:nvCxnSpPr>
        <xdr:cNvPr id="65" name="直線コネクタ 64"/>
        <xdr:cNvCxnSpPr/>
      </xdr:nvCxnSpPr>
      <xdr:spPr>
        <a:xfrm flipV="1">
          <a:off x="2019300" y="629498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111582</xdr:rowOff>
    </xdr:from>
    <xdr:to>
      <xdr:col>10</xdr:col>
      <xdr:colOff>114300</xdr:colOff>
      <xdr:row>36</xdr:row>
      <xdr:rowOff>132842</xdr:rowOff>
    </xdr:to>
    <xdr:cxnSp macro="">
      <xdr:nvCxnSpPr>
        <xdr:cNvPr id="68" name="直線コネクタ 67"/>
        <xdr:cNvCxnSpPr/>
      </xdr:nvCxnSpPr>
      <xdr:spPr>
        <a:xfrm>
          <a:off x="1130300" y="6283782"/>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132334</xdr:rowOff>
    </xdr:from>
    <xdr:to>
      <xdr:col>6</xdr:col>
      <xdr:colOff>38100</xdr:colOff>
      <xdr:row>39</xdr:row>
      <xdr:rowOff>62484</xdr:rowOff>
    </xdr:to>
    <xdr:sp macro="" textlink="">
      <xdr:nvSpPr>
        <xdr:cNvPr id="71" name="フローチャート: 判断 70"/>
        <xdr:cNvSpPr/>
      </xdr:nvSpPr>
      <xdr:spPr>
        <a:xfrm>
          <a:off x="1079500" y="6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53611</xdr:rowOff>
    </xdr:from>
    <xdr:ext cx="469744" cy="259045"/>
    <xdr:sp macro="" textlink="">
      <xdr:nvSpPr>
        <xdr:cNvPr id="72" name="テキスト ボックス 71"/>
        <xdr:cNvSpPr txBox="1"/>
      </xdr:nvSpPr>
      <xdr:spPr>
        <a:xfrm>
          <a:off x="895428" y="674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117246</xdr:rowOff>
    </xdr:from>
    <xdr:to>
      <xdr:col>24</xdr:col>
      <xdr:colOff>114300</xdr:colOff>
      <xdr:row>36</xdr:row>
      <xdr:rowOff>47396</xdr:rowOff>
    </xdr:to>
    <xdr:sp macro="" textlink="">
      <xdr:nvSpPr>
        <xdr:cNvPr id="78" name="楕円 77"/>
        <xdr:cNvSpPr/>
      </xdr:nvSpPr>
      <xdr:spPr>
        <a:xfrm>
          <a:off x="4584700" y="61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140123</xdr:rowOff>
    </xdr:from>
    <xdr:ext cx="469744" cy="259045"/>
    <xdr:sp macro="" textlink="">
      <xdr:nvSpPr>
        <xdr:cNvPr id="79" name="議会費該当値テキスト"/>
        <xdr:cNvSpPr txBox="1"/>
      </xdr:nvSpPr>
      <xdr:spPr>
        <a:xfrm>
          <a:off x="4686300" y="59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27635</xdr:rowOff>
    </xdr:from>
    <xdr:to>
      <xdr:col>20</xdr:col>
      <xdr:colOff>38100</xdr:colOff>
      <xdr:row>36</xdr:row>
      <xdr:rowOff>129235</xdr:rowOff>
    </xdr:to>
    <xdr:sp macro="" textlink="">
      <xdr:nvSpPr>
        <xdr:cNvPr id="80" name="楕円 79"/>
        <xdr:cNvSpPr/>
      </xdr:nvSpPr>
      <xdr:spPr>
        <a:xfrm>
          <a:off x="3746500" y="61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145762</xdr:rowOff>
    </xdr:from>
    <xdr:ext cx="469744" cy="259045"/>
    <xdr:sp macro="" textlink="">
      <xdr:nvSpPr>
        <xdr:cNvPr id="81" name="テキスト ボックス 80"/>
        <xdr:cNvSpPr txBox="1"/>
      </xdr:nvSpPr>
      <xdr:spPr>
        <a:xfrm>
          <a:off x="3562428" y="597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71984</xdr:rowOff>
    </xdr:from>
    <xdr:to>
      <xdr:col>15</xdr:col>
      <xdr:colOff>101600</xdr:colOff>
      <xdr:row>37</xdr:row>
      <xdr:rowOff>2134</xdr:rowOff>
    </xdr:to>
    <xdr:sp macro="" textlink="">
      <xdr:nvSpPr>
        <xdr:cNvPr id="82" name="楕円 81"/>
        <xdr:cNvSpPr/>
      </xdr:nvSpPr>
      <xdr:spPr>
        <a:xfrm>
          <a:off x="2857500" y="624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18661</xdr:rowOff>
    </xdr:from>
    <xdr:ext cx="469744" cy="259045"/>
    <xdr:sp macro="" textlink="">
      <xdr:nvSpPr>
        <xdr:cNvPr id="83" name="テキスト ボックス 82"/>
        <xdr:cNvSpPr txBox="1"/>
      </xdr:nvSpPr>
      <xdr:spPr>
        <a:xfrm>
          <a:off x="2673428" y="601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82042</xdr:rowOff>
    </xdr:from>
    <xdr:to>
      <xdr:col>10</xdr:col>
      <xdr:colOff>165100</xdr:colOff>
      <xdr:row>37</xdr:row>
      <xdr:rowOff>12192</xdr:rowOff>
    </xdr:to>
    <xdr:sp macro="" textlink="">
      <xdr:nvSpPr>
        <xdr:cNvPr id="84" name="楕円 83"/>
        <xdr:cNvSpPr/>
      </xdr:nvSpPr>
      <xdr:spPr>
        <a:xfrm>
          <a:off x="1968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3319</xdr:rowOff>
    </xdr:from>
    <xdr:ext cx="469744" cy="259045"/>
    <xdr:sp macro="" textlink="">
      <xdr:nvSpPr>
        <xdr:cNvPr id="85" name="テキスト ボックス 84"/>
        <xdr:cNvSpPr txBox="1"/>
      </xdr:nvSpPr>
      <xdr:spPr>
        <a:xfrm>
          <a:off x="1784428" y="63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60782</xdr:rowOff>
    </xdr:from>
    <xdr:to>
      <xdr:col>6</xdr:col>
      <xdr:colOff>38100</xdr:colOff>
      <xdr:row>36</xdr:row>
      <xdr:rowOff>162382</xdr:rowOff>
    </xdr:to>
    <xdr:sp macro="" textlink="">
      <xdr:nvSpPr>
        <xdr:cNvPr id="86" name="楕円 85"/>
        <xdr:cNvSpPr/>
      </xdr:nvSpPr>
      <xdr:spPr>
        <a:xfrm>
          <a:off x="1079500" y="62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7459</xdr:rowOff>
    </xdr:from>
    <xdr:ext cx="469744" cy="259045"/>
    <xdr:sp macro="" textlink="">
      <xdr:nvSpPr>
        <xdr:cNvPr id="87" name="テキスト ボックス 86"/>
        <xdr:cNvSpPr txBox="1"/>
      </xdr:nvSpPr>
      <xdr:spPr>
        <a:xfrm>
          <a:off x="895428" y="600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152214</xdr:rowOff>
    </xdr:from>
    <xdr:to>
      <xdr:col>24</xdr:col>
      <xdr:colOff>63500</xdr:colOff>
      <xdr:row>57</xdr:row>
      <xdr:rowOff>38842</xdr:rowOff>
    </xdr:to>
    <xdr:cxnSp macro="">
      <xdr:nvCxnSpPr>
        <xdr:cNvPr id="118" name="直線コネクタ 117"/>
        <xdr:cNvCxnSpPr/>
      </xdr:nvCxnSpPr>
      <xdr:spPr>
        <a:xfrm flipV="1">
          <a:off x="3797300" y="9753414"/>
          <a:ext cx="838200" cy="5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165127</xdr:rowOff>
    </xdr:from>
    <xdr:to>
      <xdr:col>19</xdr:col>
      <xdr:colOff>177800</xdr:colOff>
      <xdr:row>57</xdr:row>
      <xdr:rowOff>38842</xdr:rowOff>
    </xdr:to>
    <xdr:cxnSp macro="">
      <xdr:nvCxnSpPr>
        <xdr:cNvPr id="121" name="直線コネクタ 120"/>
        <xdr:cNvCxnSpPr/>
      </xdr:nvCxnSpPr>
      <xdr:spPr>
        <a:xfrm>
          <a:off x="2908300" y="9251977"/>
          <a:ext cx="889000" cy="55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165127</xdr:rowOff>
    </xdr:from>
    <xdr:to>
      <xdr:col>15</xdr:col>
      <xdr:colOff>50800</xdr:colOff>
      <xdr:row>55</xdr:row>
      <xdr:rowOff>45527</xdr:rowOff>
    </xdr:to>
    <xdr:cxnSp macro="">
      <xdr:nvCxnSpPr>
        <xdr:cNvPr id="124" name="直線コネクタ 123"/>
        <xdr:cNvCxnSpPr/>
      </xdr:nvCxnSpPr>
      <xdr:spPr>
        <a:xfrm flipV="1">
          <a:off x="2019300" y="9251977"/>
          <a:ext cx="889000" cy="22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45527</xdr:rowOff>
    </xdr:from>
    <xdr:to>
      <xdr:col>10</xdr:col>
      <xdr:colOff>114300</xdr:colOff>
      <xdr:row>57</xdr:row>
      <xdr:rowOff>132208</xdr:rowOff>
    </xdr:to>
    <xdr:cxnSp macro="">
      <xdr:nvCxnSpPr>
        <xdr:cNvPr id="127" name="直線コネクタ 126"/>
        <xdr:cNvCxnSpPr/>
      </xdr:nvCxnSpPr>
      <xdr:spPr>
        <a:xfrm flipV="1">
          <a:off x="1130300" y="9475277"/>
          <a:ext cx="889000" cy="4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0" name="フローチャート: 判断 129"/>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1" name="テキスト ボックス 130"/>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101414</xdr:rowOff>
    </xdr:from>
    <xdr:to>
      <xdr:col>24</xdr:col>
      <xdr:colOff>114300</xdr:colOff>
      <xdr:row>57</xdr:row>
      <xdr:rowOff>31564</xdr:rowOff>
    </xdr:to>
    <xdr:sp macro="" textlink="">
      <xdr:nvSpPr>
        <xdr:cNvPr id="137" name="楕円 136"/>
        <xdr:cNvSpPr/>
      </xdr:nvSpPr>
      <xdr:spPr>
        <a:xfrm>
          <a:off x="4584700" y="970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124291</xdr:rowOff>
    </xdr:from>
    <xdr:ext cx="599010" cy="259045"/>
    <xdr:sp macro="" textlink="">
      <xdr:nvSpPr>
        <xdr:cNvPr id="138" name="総務費該当値テキスト"/>
        <xdr:cNvSpPr txBox="1"/>
      </xdr:nvSpPr>
      <xdr:spPr>
        <a:xfrm>
          <a:off x="4686300" y="955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159492</xdr:rowOff>
    </xdr:from>
    <xdr:to>
      <xdr:col>20</xdr:col>
      <xdr:colOff>38100</xdr:colOff>
      <xdr:row>57</xdr:row>
      <xdr:rowOff>89642</xdr:rowOff>
    </xdr:to>
    <xdr:sp macro="" textlink="">
      <xdr:nvSpPr>
        <xdr:cNvPr id="139" name="楕円 138"/>
        <xdr:cNvSpPr/>
      </xdr:nvSpPr>
      <xdr:spPr>
        <a:xfrm>
          <a:off x="3746500" y="976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106169</xdr:rowOff>
    </xdr:from>
    <xdr:ext cx="599010" cy="259045"/>
    <xdr:sp macro="" textlink="">
      <xdr:nvSpPr>
        <xdr:cNvPr id="140" name="テキスト ボックス 139"/>
        <xdr:cNvSpPr txBox="1"/>
      </xdr:nvSpPr>
      <xdr:spPr>
        <a:xfrm>
          <a:off x="3497795" y="953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114327</xdr:rowOff>
    </xdr:from>
    <xdr:to>
      <xdr:col>15</xdr:col>
      <xdr:colOff>101600</xdr:colOff>
      <xdr:row>54</xdr:row>
      <xdr:rowOff>44477</xdr:rowOff>
    </xdr:to>
    <xdr:sp macro="" textlink="">
      <xdr:nvSpPr>
        <xdr:cNvPr id="141" name="楕円 140"/>
        <xdr:cNvSpPr/>
      </xdr:nvSpPr>
      <xdr:spPr>
        <a:xfrm>
          <a:off x="2857500" y="920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61004</xdr:rowOff>
    </xdr:from>
    <xdr:ext cx="599010" cy="259045"/>
    <xdr:sp macro="" textlink="">
      <xdr:nvSpPr>
        <xdr:cNvPr id="142" name="テキスト ボックス 141"/>
        <xdr:cNvSpPr txBox="1"/>
      </xdr:nvSpPr>
      <xdr:spPr>
        <a:xfrm>
          <a:off x="2608795" y="897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166177</xdr:rowOff>
    </xdr:from>
    <xdr:to>
      <xdr:col>10</xdr:col>
      <xdr:colOff>165100</xdr:colOff>
      <xdr:row>55</xdr:row>
      <xdr:rowOff>96327</xdr:rowOff>
    </xdr:to>
    <xdr:sp macro="" textlink="">
      <xdr:nvSpPr>
        <xdr:cNvPr id="143" name="楕円 142"/>
        <xdr:cNvSpPr/>
      </xdr:nvSpPr>
      <xdr:spPr>
        <a:xfrm>
          <a:off x="1968500" y="94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112854</xdr:rowOff>
    </xdr:from>
    <xdr:ext cx="599010" cy="259045"/>
    <xdr:sp macro="" textlink="">
      <xdr:nvSpPr>
        <xdr:cNvPr id="144" name="テキスト ボックス 143"/>
        <xdr:cNvSpPr txBox="1"/>
      </xdr:nvSpPr>
      <xdr:spPr>
        <a:xfrm>
          <a:off x="1719795" y="91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81408</xdr:rowOff>
    </xdr:from>
    <xdr:to>
      <xdr:col>6</xdr:col>
      <xdr:colOff>38100</xdr:colOff>
      <xdr:row>58</xdr:row>
      <xdr:rowOff>11558</xdr:rowOff>
    </xdr:to>
    <xdr:sp macro="" textlink="">
      <xdr:nvSpPr>
        <xdr:cNvPr id="145" name="楕円 144"/>
        <xdr:cNvSpPr/>
      </xdr:nvSpPr>
      <xdr:spPr>
        <a:xfrm>
          <a:off x="1079500" y="985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28085</xdr:rowOff>
    </xdr:from>
    <xdr:ext cx="534377" cy="259045"/>
    <xdr:sp macro="" textlink="">
      <xdr:nvSpPr>
        <xdr:cNvPr id="146" name="テキスト ボックス 145"/>
        <xdr:cNvSpPr txBox="1"/>
      </xdr:nvSpPr>
      <xdr:spPr>
        <a:xfrm>
          <a:off x="863111" y="962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83519</xdr:rowOff>
    </xdr:from>
    <xdr:to>
      <xdr:col>24</xdr:col>
      <xdr:colOff>63500</xdr:colOff>
      <xdr:row>75</xdr:row>
      <xdr:rowOff>114249</xdr:rowOff>
    </xdr:to>
    <xdr:cxnSp macro="">
      <xdr:nvCxnSpPr>
        <xdr:cNvPr id="178" name="直線コネクタ 177"/>
        <xdr:cNvCxnSpPr/>
      </xdr:nvCxnSpPr>
      <xdr:spPr>
        <a:xfrm flipV="1">
          <a:off x="3797300" y="12427919"/>
          <a:ext cx="838200" cy="5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136728</xdr:rowOff>
    </xdr:from>
    <xdr:to>
      <xdr:col>19</xdr:col>
      <xdr:colOff>177800</xdr:colOff>
      <xdr:row>75</xdr:row>
      <xdr:rowOff>114249</xdr:rowOff>
    </xdr:to>
    <xdr:cxnSp macro="">
      <xdr:nvCxnSpPr>
        <xdr:cNvPr id="181" name="直線コネクタ 180"/>
        <xdr:cNvCxnSpPr/>
      </xdr:nvCxnSpPr>
      <xdr:spPr>
        <a:xfrm>
          <a:off x="2908300" y="12824028"/>
          <a:ext cx="889000" cy="1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136728</xdr:rowOff>
    </xdr:from>
    <xdr:to>
      <xdr:col>15</xdr:col>
      <xdr:colOff>50800</xdr:colOff>
      <xdr:row>76</xdr:row>
      <xdr:rowOff>143335</xdr:rowOff>
    </xdr:to>
    <xdr:cxnSp macro="">
      <xdr:nvCxnSpPr>
        <xdr:cNvPr id="184" name="直線コネクタ 183"/>
        <xdr:cNvCxnSpPr/>
      </xdr:nvCxnSpPr>
      <xdr:spPr>
        <a:xfrm flipV="1">
          <a:off x="2019300" y="12824028"/>
          <a:ext cx="889000" cy="34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112725</xdr:rowOff>
    </xdr:from>
    <xdr:to>
      <xdr:col>10</xdr:col>
      <xdr:colOff>114300</xdr:colOff>
      <xdr:row>76</xdr:row>
      <xdr:rowOff>143335</xdr:rowOff>
    </xdr:to>
    <xdr:cxnSp macro="">
      <xdr:nvCxnSpPr>
        <xdr:cNvPr id="187" name="直線コネクタ 186"/>
        <xdr:cNvCxnSpPr/>
      </xdr:nvCxnSpPr>
      <xdr:spPr>
        <a:xfrm>
          <a:off x="1130300" y="13142925"/>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114384</xdr:rowOff>
    </xdr:from>
    <xdr:to>
      <xdr:col>6</xdr:col>
      <xdr:colOff>38100</xdr:colOff>
      <xdr:row>79</xdr:row>
      <xdr:rowOff>44534</xdr:rowOff>
    </xdr:to>
    <xdr:sp macro="" textlink="">
      <xdr:nvSpPr>
        <xdr:cNvPr id="190" name="フローチャート: 判断 189"/>
        <xdr:cNvSpPr/>
      </xdr:nvSpPr>
      <xdr:spPr>
        <a:xfrm>
          <a:off x="1079500" y="1348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35661</xdr:rowOff>
    </xdr:from>
    <xdr:ext cx="599010" cy="259045"/>
    <xdr:sp macro="" textlink="">
      <xdr:nvSpPr>
        <xdr:cNvPr id="191" name="テキスト ボックス 190"/>
        <xdr:cNvSpPr txBox="1"/>
      </xdr:nvSpPr>
      <xdr:spPr>
        <a:xfrm>
          <a:off x="830795" y="1358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32719</xdr:rowOff>
    </xdr:from>
    <xdr:to>
      <xdr:col>24</xdr:col>
      <xdr:colOff>114300</xdr:colOff>
      <xdr:row>72</xdr:row>
      <xdr:rowOff>134319</xdr:rowOff>
    </xdr:to>
    <xdr:sp macro="" textlink="">
      <xdr:nvSpPr>
        <xdr:cNvPr id="197" name="楕円 196"/>
        <xdr:cNvSpPr/>
      </xdr:nvSpPr>
      <xdr:spPr>
        <a:xfrm>
          <a:off x="4584700" y="1237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55596</xdr:rowOff>
    </xdr:from>
    <xdr:ext cx="599010" cy="259045"/>
    <xdr:sp macro="" textlink="">
      <xdr:nvSpPr>
        <xdr:cNvPr id="198" name="民生費該当値テキスト"/>
        <xdr:cNvSpPr txBox="1"/>
      </xdr:nvSpPr>
      <xdr:spPr>
        <a:xfrm>
          <a:off x="4686300" y="1222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63449</xdr:rowOff>
    </xdr:from>
    <xdr:to>
      <xdr:col>20</xdr:col>
      <xdr:colOff>38100</xdr:colOff>
      <xdr:row>75</xdr:row>
      <xdr:rowOff>165049</xdr:rowOff>
    </xdr:to>
    <xdr:sp macro="" textlink="">
      <xdr:nvSpPr>
        <xdr:cNvPr id="199" name="楕円 198"/>
        <xdr:cNvSpPr/>
      </xdr:nvSpPr>
      <xdr:spPr>
        <a:xfrm>
          <a:off x="3746500" y="129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10126</xdr:rowOff>
    </xdr:from>
    <xdr:ext cx="599010" cy="259045"/>
    <xdr:sp macro="" textlink="">
      <xdr:nvSpPr>
        <xdr:cNvPr id="200" name="テキスト ボックス 199"/>
        <xdr:cNvSpPr txBox="1"/>
      </xdr:nvSpPr>
      <xdr:spPr>
        <a:xfrm>
          <a:off x="3497795" y="126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85928</xdr:rowOff>
    </xdr:from>
    <xdr:to>
      <xdr:col>15</xdr:col>
      <xdr:colOff>101600</xdr:colOff>
      <xdr:row>75</xdr:row>
      <xdr:rowOff>16078</xdr:rowOff>
    </xdr:to>
    <xdr:sp macro="" textlink="">
      <xdr:nvSpPr>
        <xdr:cNvPr id="201" name="楕円 200"/>
        <xdr:cNvSpPr/>
      </xdr:nvSpPr>
      <xdr:spPr>
        <a:xfrm>
          <a:off x="2857500" y="127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32605</xdr:rowOff>
    </xdr:from>
    <xdr:ext cx="599010" cy="259045"/>
    <xdr:sp macro="" textlink="">
      <xdr:nvSpPr>
        <xdr:cNvPr id="202" name="テキスト ボックス 201"/>
        <xdr:cNvSpPr txBox="1"/>
      </xdr:nvSpPr>
      <xdr:spPr>
        <a:xfrm>
          <a:off x="2608795" y="1254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92535</xdr:rowOff>
    </xdr:from>
    <xdr:to>
      <xdr:col>10</xdr:col>
      <xdr:colOff>165100</xdr:colOff>
      <xdr:row>77</xdr:row>
      <xdr:rowOff>22685</xdr:rowOff>
    </xdr:to>
    <xdr:sp macro="" textlink="">
      <xdr:nvSpPr>
        <xdr:cNvPr id="203" name="楕円 202"/>
        <xdr:cNvSpPr/>
      </xdr:nvSpPr>
      <xdr:spPr>
        <a:xfrm>
          <a:off x="1968500" y="1312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39213</xdr:rowOff>
    </xdr:from>
    <xdr:ext cx="599010" cy="259045"/>
    <xdr:sp macro="" textlink="">
      <xdr:nvSpPr>
        <xdr:cNvPr id="204" name="テキスト ボックス 203"/>
        <xdr:cNvSpPr txBox="1"/>
      </xdr:nvSpPr>
      <xdr:spPr>
        <a:xfrm>
          <a:off x="1719795" y="1289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61925</xdr:rowOff>
    </xdr:from>
    <xdr:to>
      <xdr:col>6</xdr:col>
      <xdr:colOff>38100</xdr:colOff>
      <xdr:row>76</xdr:row>
      <xdr:rowOff>163525</xdr:rowOff>
    </xdr:to>
    <xdr:sp macro="" textlink="">
      <xdr:nvSpPr>
        <xdr:cNvPr id="205" name="楕円 204"/>
        <xdr:cNvSpPr/>
      </xdr:nvSpPr>
      <xdr:spPr>
        <a:xfrm>
          <a:off x="1079500" y="130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8602</xdr:rowOff>
    </xdr:from>
    <xdr:ext cx="599010" cy="259045"/>
    <xdr:sp macro="" textlink="">
      <xdr:nvSpPr>
        <xdr:cNvPr id="206" name="テキスト ボックス 205"/>
        <xdr:cNvSpPr txBox="1"/>
      </xdr:nvSpPr>
      <xdr:spPr>
        <a:xfrm>
          <a:off x="830795" y="1286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158865</xdr:rowOff>
    </xdr:from>
    <xdr:to>
      <xdr:col>24</xdr:col>
      <xdr:colOff>63500</xdr:colOff>
      <xdr:row>94</xdr:row>
      <xdr:rowOff>119101</xdr:rowOff>
    </xdr:to>
    <xdr:cxnSp macro="">
      <xdr:nvCxnSpPr>
        <xdr:cNvPr id="236" name="直線コネクタ 235"/>
        <xdr:cNvCxnSpPr/>
      </xdr:nvCxnSpPr>
      <xdr:spPr>
        <a:xfrm flipV="1">
          <a:off x="3797300" y="15760815"/>
          <a:ext cx="838200" cy="47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119101</xdr:rowOff>
    </xdr:from>
    <xdr:to>
      <xdr:col>19</xdr:col>
      <xdr:colOff>177800</xdr:colOff>
      <xdr:row>95</xdr:row>
      <xdr:rowOff>60313</xdr:rowOff>
    </xdr:to>
    <xdr:cxnSp macro="">
      <xdr:nvCxnSpPr>
        <xdr:cNvPr id="239" name="直線コネクタ 238"/>
        <xdr:cNvCxnSpPr/>
      </xdr:nvCxnSpPr>
      <xdr:spPr>
        <a:xfrm flipV="1">
          <a:off x="2908300" y="16235401"/>
          <a:ext cx="889000" cy="1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60313</xdr:rowOff>
    </xdr:from>
    <xdr:to>
      <xdr:col>15</xdr:col>
      <xdr:colOff>50800</xdr:colOff>
      <xdr:row>96</xdr:row>
      <xdr:rowOff>33362</xdr:rowOff>
    </xdr:to>
    <xdr:cxnSp macro="">
      <xdr:nvCxnSpPr>
        <xdr:cNvPr id="242" name="直線コネクタ 241"/>
        <xdr:cNvCxnSpPr/>
      </xdr:nvCxnSpPr>
      <xdr:spPr>
        <a:xfrm flipV="1">
          <a:off x="2019300" y="16348063"/>
          <a:ext cx="889000" cy="14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22453</xdr:rowOff>
    </xdr:from>
    <xdr:to>
      <xdr:col>10</xdr:col>
      <xdr:colOff>114300</xdr:colOff>
      <xdr:row>96</xdr:row>
      <xdr:rowOff>33362</xdr:rowOff>
    </xdr:to>
    <xdr:cxnSp macro="">
      <xdr:nvCxnSpPr>
        <xdr:cNvPr id="245" name="直線コネクタ 244"/>
        <xdr:cNvCxnSpPr/>
      </xdr:nvCxnSpPr>
      <xdr:spPr>
        <a:xfrm>
          <a:off x="1130300" y="16310203"/>
          <a:ext cx="889000" cy="18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140297</xdr:rowOff>
    </xdr:from>
    <xdr:to>
      <xdr:col>6</xdr:col>
      <xdr:colOff>38100</xdr:colOff>
      <xdr:row>99</xdr:row>
      <xdr:rowOff>70447</xdr:rowOff>
    </xdr:to>
    <xdr:sp macro="" textlink="">
      <xdr:nvSpPr>
        <xdr:cNvPr id="248" name="フローチャート: 判断 247"/>
        <xdr:cNvSpPr/>
      </xdr:nvSpPr>
      <xdr:spPr>
        <a:xfrm>
          <a:off x="1079500" y="1694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61574</xdr:rowOff>
    </xdr:from>
    <xdr:ext cx="534377" cy="259045"/>
    <xdr:sp macro="" textlink="">
      <xdr:nvSpPr>
        <xdr:cNvPr id="249" name="テキスト ボックス 248"/>
        <xdr:cNvSpPr txBox="1"/>
      </xdr:nvSpPr>
      <xdr:spPr>
        <a:xfrm>
          <a:off x="863111" y="1703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108065</xdr:rowOff>
    </xdr:from>
    <xdr:to>
      <xdr:col>24</xdr:col>
      <xdr:colOff>114300</xdr:colOff>
      <xdr:row>92</xdr:row>
      <xdr:rowOff>38215</xdr:rowOff>
    </xdr:to>
    <xdr:sp macro="" textlink="">
      <xdr:nvSpPr>
        <xdr:cNvPr id="255" name="楕円 254"/>
        <xdr:cNvSpPr/>
      </xdr:nvSpPr>
      <xdr:spPr>
        <a:xfrm>
          <a:off x="4584700" y="1571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130942</xdr:rowOff>
    </xdr:from>
    <xdr:ext cx="599010" cy="259045"/>
    <xdr:sp macro="" textlink="">
      <xdr:nvSpPr>
        <xdr:cNvPr id="256" name="衛生費該当値テキスト"/>
        <xdr:cNvSpPr txBox="1"/>
      </xdr:nvSpPr>
      <xdr:spPr>
        <a:xfrm>
          <a:off x="4686300" y="155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68301</xdr:rowOff>
    </xdr:from>
    <xdr:to>
      <xdr:col>20</xdr:col>
      <xdr:colOff>38100</xdr:colOff>
      <xdr:row>94</xdr:row>
      <xdr:rowOff>169901</xdr:rowOff>
    </xdr:to>
    <xdr:sp macro="" textlink="">
      <xdr:nvSpPr>
        <xdr:cNvPr id="257" name="楕円 256"/>
        <xdr:cNvSpPr/>
      </xdr:nvSpPr>
      <xdr:spPr>
        <a:xfrm>
          <a:off x="3746500" y="1618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14978</xdr:rowOff>
    </xdr:from>
    <xdr:ext cx="534377" cy="259045"/>
    <xdr:sp macro="" textlink="">
      <xdr:nvSpPr>
        <xdr:cNvPr id="258" name="テキスト ボックス 257"/>
        <xdr:cNvSpPr txBox="1"/>
      </xdr:nvSpPr>
      <xdr:spPr>
        <a:xfrm>
          <a:off x="3530111" y="159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9513</xdr:rowOff>
    </xdr:from>
    <xdr:to>
      <xdr:col>15</xdr:col>
      <xdr:colOff>101600</xdr:colOff>
      <xdr:row>95</xdr:row>
      <xdr:rowOff>111113</xdr:rowOff>
    </xdr:to>
    <xdr:sp macro="" textlink="">
      <xdr:nvSpPr>
        <xdr:cNvPr id="259" name="楕円 258"/>
        <xdr:cNvSpPr/>
      </xdr:nvSpPr>
      <xdr:spPr>
        <a:xfrm>
          <a:off x="2857500" y="1629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127640</xdr:rowOff>
    </xdr:from>
    <xdr:ext cx="534377" cy="259045"/>
    <xdr:sp macro="" textlink="">
      <xdr:nvSpPr>
        <xdr:cNvPr id="260" name="テキスト ボックス 259"/>
        <xdr:cNvSpPr txBox="1"/>
      </xdr:nvSpPr>
      <xdr:spPr>
        <a:xfrm>
          <a:off x="2641111" y="160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154012</xdr:rowOff>
    </xdr:from>
    <xdr:to>
      <xdr:col>10</xdr:col>
      <xdr:colOff>165100</xdr:colOff>
      <xdr:row>96</xdr:row>
      <xdr:rowOff>84162</xdr:rowOff>
    </xdr:to>
    <xdr:sp macro="" textlink="">
      <xdr:nvSpPr>
        <xdr:cNvPr id="261" name="楕円 260"/>
        <xdr:cNvSpPr/>
      </xdr:nvSpPr>
      <xdr:spPr>
        <a:xfrm>
          <a:off x="1968500" y="1644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100689</xdr:rowOff>
    </xdr:from>
    <xdr:ext cx="534377" cy="259045"/>
    <xdr:sp macro="" textlink="">
      <xdr:nvSpPr>
        <xdr:cNvPr id="262" name="テキスト ボックス 261"/>
        <xdr:cNvSpPr txBox="1"/>
      </xdr:nvSpPr>
      <xdr:spPr>
        <a:xfrm>
          <a:off x="1752111" y="1621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143103</xdr:rowOff>
    </xdr:from>
    <xdr:to>
      <xdr:col>6</xdr:col>
      <xdr:colOff>38100</xdr:colOff>
      <xdr:row>95</xdr:row>
      <xdr:rowOff>73253</xdr:rowOff>
    </xdr:to>
    <xdr:sp macro="" textlink="">
      <xdr:nvSpPr>
        <xdr:cNvPr id="263" name="楕円 262"/>
        <xdr:cNvSpPr/>
      </xdr:nvSpPr>
      <xdr:spPr>
        <a:xfrm>
          <a:off x="1079500" y="162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89780</xdr:rowOff>
    </xdr:from>
    <xdr:ext cx="534377" cy="259045"/>
    <xdr:sp macro="" textlink="">
      <xdr:nvSpPr>
        <xdr:cNvPr id="264" name="テキスト ボックス 263"/>
        <xdr:cNvSpPr txBox="1"/>
      </xdr:nvSpPr>
      <xdr:spPr>
        <a:xfrm>
          <a:off x="863111" y="160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144729</xdr:rowOff>
    </xdr:from>
    <xdr:to>
      <xdr:col>55</xdr:col>
      <xdr:colOff>0</xdr:colOff>
      <xdr:row>37</xdr:row>
      <xdr:rowOff>34773</xdr:rowOff>
    </xdr:to>
    <xdr:cxnSp macro="">
      <xdr:nvCxnSpPr>
        <xdr:cNvPr id="291" name="直線コネクタ 290"/>
        <xdr:cNvCxnSpPr/>
      </xdr:nvCxnSpPr>
      <xdr:spPr>
        <a:xfrm flipV="1">
          <a:off x="9639300" y="6316929"/>
          <a:ext cx="8382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33172</xdr:rowOff>
    </xdr:from>
    <xdr:to>
      <xdr:col>50</xdr:col>
      <xdr:colOff>114300</xdr:colOff>
      <xdr:row>37</xdr:row>
      <xdr:rowOff>34773</xdr:rowOff>
    </xdr:to>
    <xdr:cxnSp macro="">
      <xdr:nvCxnSpPr>
        <xdr:cNvPr id="294" name="直線コネクタ 293"/>
        <xdr:cNvCxnSpPr/>
      </xdr:nvCxnSpPr>
      <xdr:spPr>
        <a:xfrm>
          <a:off x="8750300" y="6376822"/>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33172</xdr:rowOff>
    </xdr:from>
    <xdr:to>
      <xdr:col>45</xdr:col>
      <xdr:colOff>177800</xdr:colOff>
      <xdr:row>37</xdr:row>
      <xdr:rowOff>48717</xdr:rowOff>
    </xdr:to>
    <xdr:cxnSp macro="">
      <xdr:nvCxnSpPr>
        <xdr:cNvPr id="297" name="直線コネクタ 296"/>
        <xdr:cNvCxnSpPr/>
      </xdr:nvCxnSpPr>
      <xdr:spPr>
        <a:xfrm flipV="1">
          <a:off x="7861300" y="637682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48717</xdr:rowOff>
    </xdr:from>
    <xdr:to>
      <xdr:col>41</xdr:col>
      <xdr:colOff>50800</xdr:colOff>
      <xdr:row>37</xdr:row>
      <xdr:rowOff>56261</xdr:rowOff>
    </xdr:to>
    <xdr:cxnSp macro="">
      <xdr:nvCxnSpPr>
        <xdr:cNvPr id="300" name="直線コネクタ 299"/>
        <xdr:cNvCxnSpPr/>
      </xdr:nvCxnSpPr>
      <xdr:spPr>
        <a:xfrm flipV="1">
          <a:off x="6972300" y="639236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159766</xdr:rowOff>
    </xdr:from>
    <xdr:to>
      <xdr:col>36</xdr:col>
      <xdr:colOff>165100</xdr:colOff>
      <xdr:row>38</xdr:row>
      <xdr:rowOff>89916</xdr:rowOff>
    </xdr:to>
    <xdr:sp macro="" textlink="">
      <xdr:nvSpPr>
        <xdr:cNvPr id="303" name="フローチャート: 判断 302"/>
        <xdr:cNvSpPr/>
      </xdr:nvSpPr>
      <xdr:spPr>
        <a:xfrm>
          <a:off x="6921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81043</xdr:rowOff>
    </xdr:from>
    <xdr:ext cx="378565" cy="259045"/>
    <xdr:sp macro="" textlink="">
      <xdr:nvSpPr>
        <xdr:cNvPr id="304" name="テキスト ボックス 303"/>
        <xdr:cNvSpPr txBox="1"/>
      </xdr:nvSpPr>
      <xdr:spPr>
        <a:xfrm>
          <a:off x="6783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93929</xdr:rowOff>
    </xdr:from>
    <xdr:to>
      <xdr:col>55</xdr:col>
      <xdr:colOff>50800</xdr:colOff>
      <xdr:row>37</xdr:row>
      <xdr:rowOff>24079</xdr:rowOff>
    </xdr:to>
    <xdr:sp macro="" textlink="">
      <xdr:nvSpPr>
        <xdr:cNvPr id="310" name="楕円 309"/>
        <xdr:cNvSpPr/>
      </xdr:nvSpPr>
      <xdr:spPr>
        <a:xfrm>
          <a:off x="104267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116806</xdr:rowOff>
    </xdr:from>
    <xdr:ext cx="469744" cy="259045"/>
    <xdr:sp macro="" textlink="">
      <xdr:nvSpPr>
        <xdr:cNvPr id="311" name="労働費該当値テキスト"/>
        <xdr:cNvSpPr txBox="1"/>
      </xdr:nvSpPr>
      <xdr:spPr>
        <a:xfrm>
          <a:off x="10528300" y="611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155423</xdr:rowOff>
    </xdr:from>
    <xdr:to>
      <xdr:col>50</xdr:col>
      <xdr:colOff>165100</xdr:colOff>
      <xdr:row>37</xdr:row>
      <xdr:rowOff>85573</xdr:rowOff>
    </xdr:to>
    <xdr:sp macro="" textlink="">
      <xdr:nvSpPr>
        <xdr:cNvPr id="312" name="楕円 311"/>
        <xdr:cNvSpPr/>
      </xdr:nvSpPr>
      <xdr:spPr>
        <a:xfrm>
          <a:off x="9588500" y="63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102100</xdr:rowOff>
    </xdr:from>
    <xdr:ext cx="469744" cy="259045"/>
    <xdr:sp macro="" textlink="">
      <xdr:nvSpPr>
        <xdr:cNvPr id="313" name="テキスト ボックス 312"/>
        <xdr:cNvSpPr txBox="1"/>
      </xdr:nvSpPr>
      <xdr:spPr>
        <a:xfrm>
          <a:off x="9404428" y="610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153822</xdr:rowOff>
    </xdr:from>
    <xdr:to>
      <xdr:col>46</xdr:col>
      <xdr:colOff>38100</xdr:colOff>
      <xdr:row>37</xdr:row>
      <xdr:rowOff>83972</xdr:rowOff>
    </xdr:to>
    <xdr:sp macro="" textlink="">
      <xdr:nvSpPr>
        <xdr:cNvPr id="314" name="楕円 313"/>
        <xdr:cNvSpPr/>
      </xdr:nvSpPr>
      <xdr:spPr>
        <a:xfrm>
          <a:off x="8699500" y="63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100499</xdr:rowOff>
    </xdr:from>
    <xdr:ext cx="469744" cy="259045"/>
    <xdr:sp macro="" textlink="">
      <xdr:nvSpPr>
        <xdr:cNvPr id="315" name="テキスト ボックス 314"/>
        <xdr:cNvSpPr txBox="1"/>
      </xdr:nvSpPr>
      <xdr:spPr>
        <a:xfrm>
          <a:off x="8515428" y="61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169367</xdr:rowOff>
    </xdr:from>
    <xdr:to>
      <xdr:col>41</xdr:col>
      <xdr:colOff>101600</xdr:colOff>
      <xdr:row>37</xdr:row>
      <xdr:rowOff>99517</xdr:rowOff>
    </xdr:to>
    <xdr:sp macro="" textlink="">
      <xdr:nvSpPr>
        <xdr:cNvPr id="316" name="楕円 315"/>
        <xdr:cNvSpPr/>
      </xdr:nvSpPr>
      <xdr:spPr>
        <a:xfrm>
          <a:off x="7810500" y="63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116044</xdr:rowOff>
    </xdr:from>
    <xdr:ext cx="469744" cy="259045"/>
    <xdr:sp macro="" textlink="">
      <xdr:nvSpPr>
        <xdr:cNvPr id="317" name="テキスト ボックス 316"/>
        <xdr:cNvSpPr txBox="1"/>
      </xdr:nvSpPr>
      <xdr:spPr>
        <a:xfrm>
          <a:off x="7626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5461</xdr:rowOff>
    </xdr:from>
    <xdr:to>
      <xdr:col>36</xdr:col>
      <xdr:colOff>165100</xdr:colOff>
      <xdr:row>37</xdr:row>
      <xdr:rowOff>107061</xdr:rowOff>
    </xdr:to>
    <xdr:sp macro="" textlink="">
      <xdr:nvSpPr>
        <xdr:cNvPr id="318" name="楕円 317"/>
        <xdr:cNvSpPr/>
      </xdr:nvSpPr>
      <xdr:spPr>
        <a:xfrm>
          <a:off x="6921500" y="63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123588</xdr:rowOff>
    </xdr:from>
    <xdr:ext cx="469744" cy="259045"/>
    <xdr:sp macro="" textlink="">
      <xdr:nvSpPr>
        <xdr:cNvPr id="319" name="テキスト ボックス 318"/>
        <xdr:cNvSpPr txBox="1"/>
      </xdr:nvSpPr>
      <xdr:spPr>
        <a:xfrm>
          <a:off x="6737428" y="612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146939</xdr:rowOff>
    </xdr:from>
    <xdr:to>
      <xdr:col>55</xdr:col>
      <xdr:colOff>0</xdr:colOff>
      <xdr:row>56</xdr:row>
      <xdr:rowOff>163043</xdr:rowOff>
    </xdr:to>
    <xdr:cxnSp macro="">
      <xdr:nvCxnSpPr>
        <xdr:cNvPr id="348" name="直線コネクタ 347"/>
        <xdr:cNvCxnSpPr/>
      </xdr:nvCxnSpPr>
      <xdr:spPr>
        <a:xfrm>
          <a:off x="9639300" y="9062339"/>
          <a:ext cx="838200" cy="70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146939</xdr:rowOff>
    </xdr:from>
    <xdr:to>
      <xdr:col>50</xdr:col>
      <xdr:colOff>114300</xdr:colOff>
      <xdr:row>55</xdr:row>
      <xdr:rowOff>60351</xdr:rowOff>
    </xdr:to>
    <xdr:cxnSp macro="">
      <xdr:nvCxnSpPr>
        <xdr:cNvPr id="351" name="直線コネクタ 350"/>
        <xdr:cNvCxnSpPr/>
      </xdr:nvCxnSpPr>
      <xdr:spPr>
        <a:xfrm flipV="1">
          <a:off x="8750300" y="9062339"/>
          <a:ext cx="889000" cy="4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60351</xdr:rowOff>
    </xdr:from>
    <xdr:to>
      <xdr:col>45</xdr:col>
      <xdr:colOff>177800</xdr:colOff>
      <xdr:row>56</xdr:row>
      <xdr:rowOff>87160</xdr:rowOff>
    </xdr:to>
    <xdr:cxnSp macro="">
      <xdr:nvCxnSpPr>
        <xdr:cNvPr id="354" name="直線コネクタ 353"/>
        <xdr:cNvCxnSpPr/>
      </xdr:nvCxnSpPr>
      <xdr:spPr>
        <a:xfrm flipV="1">
          <a:off x="7861300" y="9490101"/>
          <a:ext cx="889000" cy="19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87160</xdr:rowOff>
    </xdr:from>
    <xdr:to>
      <xdr:col>41</xdr:col>
      <xdr:colOff>50800</xdr:colOff>
      <xdr:row>56</xdr:row>
      <xdr:rowOff>103188</xdr:rowOff>
    </xdr:to>
    <xdr:cxnSp macro="">
      <xdr:nvCxnSpPr>
        <xdr:cNvPr id="357" name="直線コネクタ 356"/>
        <xdr:cNvCxnSpPr/>
      </xdr:nvCxnSpPr>
      <xdr:spPr>
        <a:xfrm flipV="1">
          <a:off x="6972300" y="9688360"/>
          <a:ext cx="889000" cy="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0" name="フローチャート: 判断 359"/>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1" name="テキスト ボックス 360"/>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112243</xdr:rowOff>
    </xdr:from>
    <xdr:to>
      <xdr:col>55</xdr:col>
      <xdr:colOff>50800</xdr:colOff>
      <xdr:row>57</xdr:row>
      <xdr:rowOff>42393</xdr:rowOff>
    </xdr:to>
    <xdr:sp macro="" textlink="">
      <xdr:nvSpPr>
        <xdr:cNvPr id="367" name="楕円 366"/>
        <xdr:cNvSpPr/>
      </xdr:nvSpPr>
      <xdr:spPr>
        <a:xfrm>
          <a:off x="10426700" y="97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135120</xdr:rowOff>
    </xdr:from>
    <xdr:ext cx="534377" cy="259045"/>
    <xdr:sp macro="" textlink="">
      <xdr:nvSpPr>
        <xdr:cNvPr id="368" name="農林水産業費該当値テキスト"/>
        <xdr:cNvSpPr txBox="1"/>
      </xdr:nvSpPr>
      <xdr:spPr>
        <a:xfrm>
          <a:off x="10528300" y="956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96139</xdr:rowOff>
    </xdr:from>
    <xdr:to>
      <xdr:col>50</xdr:col>
      <xdr:colOff>165100</xdr:colOff>
      <xdr:row>53</xdr:row>
      <xdr:rowOff>26289</xdr:rowOff>
    </xdr:to>
    <xdr:sp macro="" textlink="">
      <xdr:nvSpPr>
        <xdr:cNvPr id="369" name="楕円 368"/>
        <xdr:cNvSpPr/>
      </xdr:nvSpPr>
      <xdr:spPr>
        <a:xfrm>
          <a:off x="9588500" y="901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42816</xdr:rowOff>
    </xdr:from>
    <xdr:ext cx="534377" cy="259045"/>
    <xdr:sp macro="" textlink="">
      <xdr:nvSpPr>
        <xdr:cNvPr id="370" name="テキスト ボックス 369"/>
        <xdr:cNvSpPr txBox="1"/>
      </xdr:nvSpPr>
      <xdr:spPr>
        <a:xfrm>
          <a:off x="9372111" y="878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9551</xdr:rowOff>
    </xdr:from>
    <xdr:to>
      <xdr:col>46</xdr:col>
      <xdr:colOff>38100</xdr:colOff>
      <xdr:row>55</xdr:row>
      <xdr:rowOff>111151</xdr:rowOff>
    </xdr:to>
    <xdr:sp macro="" textlink="">
      <xdr:nvSpPr>
        <xdr:cNvPr id="371" name="楕円 370"/>
        <xdr:cNvSpPr/>
      </xdr:nvSpPr>
      <xdr:spPr>
        <a:xfrm>
          <a:off x="8699500" y="943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127678</xdr:rowOff>
    </xdr:from>
    <xdr:ext cx="534377" cy="259045"/>
    <xdr:sp macro="" textlink="">
      <xdr:nvSpPr>
        <xdr:cNvPr id="372" name="テキスト ボックス 371"/>
        <xdr:cNvSpPr txBox="1"/>
      </xdr:nvSpPr>
      <xdr:spPr>
        <a:xfrm>
          <a:off x="8483111" y="921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36360</xdr:rowOff>
    </xdr:from>
    <xdr:to>
      <xdr:col>41</xdr:col>
      <xdr:colOff>101600</xdr:colOff>
      <xdr:row>56</xdr:row>
      <xdr:rowOff>137960</xdr:rowOff>
    </xdr:to>
    <xdr:sp macro="" textlink="">
      <xdr:nvSpPr>
        <xdr:cNvPr id="373" name="楕円 372"/>
        <xdr:cNvSpPr/>
      </xdr:nvSpPr>
      <xdr:spPr>
        <a:xfrm>
          <a:off x="7810500" y="96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154487</xdr:rowOff>
    </xdr:from>
    <xdr:ext cx="534377" cy="259045"/>
    <xdr:sp macro="" textlink="">
      <xdr:nvSpPr>
        <xdr:cNvPr id="374" name="テキスト ボックス 373"/>
        <xdr:cNvSpPr txBox="1"/>
      </xdr:nvSpPr>
      <xdr:spPr>
        <a:xfrm>
          <a:off x="7594111" y="941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52388</xdr:rowOff>
    </xdr:from>
    <xdr:to>
      <xdr:col>36</xdr:col>
      <xdr:colOff>165100</xdr:colOff>
      <xdr:row>56</xdr:row>
      <xdr:rowOff>153988</xdr:rowOff>
    </xdr:to>
    <xdr:sp macro="" textlink="">
      <xdr:nvSpPr>
        <xdr:cNvPr id="375" name="楕円 374"/>
        <xdr:cNvSpPr/>
      </xdr:nvSpPr>
      <xdr:spPr>
        <a:xfrm>
          <a:off x="6921500" y="965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170515</xdr:rowOff>
    </xdr:from>
    <xdr:ext cx="534377" cy="259045"/>
    <xdr:sp macro="" textlink="">
      <xdr:nvSpPr>
        <xdr:cNvPr id="376" name="テキスト ボックス 375"/>
        <xdr:cNvSpPr txBox="1"/>
      </xdr:nvSpPr>
      <xdr:spPr>
        <a:xfrm>
          <a:off x="6705111" y="94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25715</xdr:rowOff>
    </xdr:from>
    <xdr:to>
      <xdr:col>54</xdr:col>
      <xdr:colOff>189865</xdr:colOff>
      <xdr:row>79</xdr:row>
      <xdr:rowOff>87263</xdr:rowOff>
    </xdr:to>
    <xdr:cxnSp macro="">
      <xdr:nvCxnSpPr>
        <xdr:cNvPr id="402" name="直線コネクタ 401"/>
        <xdr:cNvCxnSpPr/>
      </xdr:nvCxnSpPr>
      <xdr:spPr>
        <a:xfrm flipV="1">
          <a:off x="10475595" y="12713015"/>
          <a:ext cx="1270" cy="918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91090</xdr:rowOff>
    </xdr:from>
    <xdr:ext cx="469744" cy="259045"/>
    <xdr:sp macro="" textlink="">
      <xdr:nvSpPr>
        <xdr:cNvPr id="403" name="商工費最小値テキスト"/>
        <xdr:cNvSpPr txBox="1"/>
      </xdr:nvSpPr>
      <xdr:spPr>
        <a:xfrm>
          <a:off x="10528300" y="1363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87263</xdr:rowOff>
    </xdr:from>
    <xdr:to>
      <xdr:col>55</xdr:col>
      <xdr:colOff>88900</xdr:colOff>
      <xdr:row>79</xdr:row>
      <xdr:rowOff>87263</xdr:rowOff>
    </xdr:to>
    <xdr:cxnSp macro="">
      <xdr:nvCxnSpPr>
        <xdr:cNvPr id="404" name="直線コネクタ 403"/>
        <xdr:cNvCxnSpPr/>
      </xdr:nvCxnSpPr>
      <xdr:spPr>
        <a:xfrm>
          <a:off x="10388600" y="1363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143842</xdr:rowOff>
    </xdr:from>
    <xdr:ext cx="534377" cy="259045"/>
    <xdr:sp macro="" textlink="">
      <xdr:nvSpPr>
        <xdr:cNvPr id="405" name="商工費最大値テキスト"/>
        <xdr:cNvSpPr txBox="1"/>
      </xdr:nvSpPr>
      <xdr:spPr>
        <a:xfrm>
          <a:off x="10528300" y="1248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25715</xdr:rowOff>
    </xdr:from>
    <xdr:to>
      <xdr:col>55</xdr:col>
      <xdr:colOff>88900</xdr:colOff>
      <xdr:row>74</xdr:row>
      <xdr:rowOff>25715</xdr:rowOff>
    </xdr:to>
    <xdr:cxnSp macro="">
      <xdr:nvCxnSpPr>
        <xdr:cNvPr id="406" name="直線コネクタ 405"/>
        <xdr:cNvCxnSpPr/>
      </xdr:nvCxnSpPr>
      <xdr:spPr>
        <a:xfrm>
          <a:off x="10388600" y="1271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107076</xdr:rowOff>
    </xdr:from>
    <xdr:to>
      <xdr:col>55</xdr:col>
      <xdr:colOff>0</xdr:colOff>
      <xdr:row>77</xdr:row>
      <xdr:rowOff>11140</xdr:rowOff>
    </xdr:to>
    <xdr:cxnSp macro="">
      <xdr:nvCxnSpPr>
        <xdr:cNvPr id="407" name="直線コネクタ 406"/>
        <xdr:cNvCxnSpPr/>
      </xdr:nvCxnSpPr>
      <xdr:spPr>
        <a:xfrm>
          <a:off x="9639300" y="12965826"/>
          <a:ext cx="838200" cy="24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xdr:rowOff>
    </xdr:from>
    <xdr:ext cx="534377" cy="259045"/>
    <xdr:sp macro="" textlink="">
      <xdr:nvSpPr>
        <xdr:cNvPr id="408" name="商工費平均値テキスト"/>
        <xdr:cNvSpPr txBox="1"/>
      </xdr:nvSpPr>
      <xdr:spPr>
        <a:xfrm>
          <a:off x="10528300" y="1337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23205</xdr:rowOff>
    </xdr:from>
    <xdr:to>
      <xdr:col>55</xdr:col>
      <xdr:colOff>50800</xdr:colOff>
      <xdr:row>78</xdr:row>
      <xdr:rowOff>124805</xdr:rowOff>
    </xdr:to>
    <xdr:sp macro="" textlink="">
      <xdr:nvSpPr>
        <xdr:cNvPr id="409" name="フローチャート: 判断 408"/>
        <xdr:cNvSpPr/>
      </xdr:nvSpPr>
      <xdr:spPr>
        <a:xfrm>
          <a:off x="10426700" y="133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107076</xdr:rowOff>
    </xdr:from>
    <xdr:to>
      <xdr:col>50</xdr:col>
      <xdr:colOff>114300</xdr:colOff>
      <xdr:row>75</xdr:row>
      <xdr:rowOff>122827</xdr:rowOff>
    </xdr:to>
    <xdr:cxnSp macro="">
      <xdr:nvCxnSpPr>
        <xdr:cNvPr id="410" name="直線コネクタ 409"/>
        <xdr:cNvCxnSpPr/>
      </xdr:nvCxnSpPr>
      <xdr:spPr>
        <a:xfrm flipV="1">
          <a:off x="8750300" y="12965826"/>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158285</xdr:rowOff>
    </xdr:from>
    <xdr:to>
      <xdr:col>50</xdr:col>
      <xdr:colOff>165100</xdr:colOff>
      <xdr:row>78</xdr:row>
      <xdr:rowOff>88435</xdr:rowOff>
    </xdr:to>
    <xdr:sp macro="" textlink="">
      <xdr:nvSpPr>
        <xdr:cNvPr id="411" name="フローチャート: 判断 410"/>
        <xdr:cNvSpPr/>
      </xdr:nvSpPr>
      <xdr:spPr>
        <a:xfrm>
          <a:off x="9588500" y="1335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79562</xdr:rowOff>
    </xdr:from>
    <xdr:ext cx="534377" cy="259045"/>
    <xdr:sp macro="" textlink="">
      <xdr:nvSpPr>
        <xdr:cNvPr id="412" name="テキスト ボックス 411"/>
        <xdr:cNvSpPr txBox="1"/>
      </xdr:nvSpPr>
      <xdr:spPr>
        <a:xfrm>
          <a:off x="9372111" y="134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13143</xdr:rowOff>
    </xdr:from>
    <xdr:to>
      <xdr:col>45</xdr:col>
      <xdr:colOff>177800</xdr:colOff>
      <xdr:row>75</xdr:row>
      <xdr:rowOff>122827</xdr:rowOff>
    </xdr:to>
    <xdr:cxnSp macro="">
      <xdr:nvCxnSpPr>
        <xdr:cNvPr id="413" name="直線コネクタ 412"/>
        <xdr:cNvCxnSpPr/>
      </xdr:nvCxnSpPr>
      <xdr:spPr>
        <a:xfrm>
          <a:off x="7861300" y="12871893"/>
          <a:ext cx="889000" cy="10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7987</xdr:rowOff>
    </xdr:from>
    <xdr:to>
      <xdr:col>46</xdr:col>
      <xdr:colOff>38100</xdr:colOff>
      <xdr:row>78</xdr:row>
      <xdr:rowOff>109587</xdr:rowOff>
    </xdr:to>
    <xdr:sp macro="" textlink="">
      <xdr:nvSpPr>
        <xdr:cNvPr id="414" name="フローチャート: 判断 413"/>
        <xdr:cNvSpPr/>
      </xdr:nvSpPr>
      <xdr:spPr>
        <a:xfrm>
          <a:off x="8699500" y="133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100714</xdr:rowOff>
    </xdr:from>
    <xdr:ext cx="534377" cy="259045"/>
    <xdr:sp macro="" textlink="">
      <xdr:nvSpPr>
        <xdr:cNvPr id="415" name="テキスト ボックス 414"/>
        <xdr:cNvSpPr txBox="1"/>
      </xdr:nvSpPr>
      <xdr:spPr>
        <a:xfrm>
          <a:off x="8483111" y="134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42839</xdr:rowOff>
    </xdr:from>
    <xdr:to>
      <xdr:col>41</xdr:col>
      <xdr:colOff>50800</xdr:colOff>
      <xdr:row>75</xdr:row>
      <xdr:rowOff>13143</xdr:rowOff>
    </xdr:to>
    <xdr:cxnSp macro="">
      <xdr:nvCxnSpPr>
        <xdr:cNvPr id="416" name="直線コネクタ 415"/>
        <xdr:cNvCxnSpPr/>
      </xdr:nvCxnSpPr>
      <xdr:spPr>
        <a:xfrm>
          <a:off x="6972300" y="12215789"/>
          <a:ext cx="889000" cy="65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141652</xdr:rowOff>
    </xdr:from>
    <xdr:to>
      <xdr:col>41</xdr:col>
      <xdr:colOff>101600</xdr:colOff>
      <xdr:row>78</xdr:row>
      <xdr:rowOff>71802</xdr:rowOff>
    </xdr:to>
    <xdr:sp macro="" textlink="">
      <xdr:nvSpPr>
        <xdr:cNvPr id="417" name="フローチャート: 判断 416"/>
        <xdr:cNvSpPr/>
      </xdr:nvSpPr>
      <xdr:spPr>
        <a:xfrm>
          <a:off x="7810500" y="1334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62929</xdr:rowOff>
    </xdr:from>
    <xdr:ext cx="534377" cy="259045"/>
    <xdr:sp macro="" textlink="">
      <xdr:nvSpPr>
        <xdr:cNvPr id="418" name="テキスト ボックス 417"/>
        <xdr:cNvSpPr txBox="1"/>
      </xdr:nvSpPr>
      <xdr:spPr>
        <a:xfrm>
          <a:off x="7594111" y="134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144810</xdr:rowOff>
    </xdr:from>
    <xdr:to>
      <xdr:col>36</xdr:col>
      <xdr:colOff>165100</xdr:colOff>
      <xdr:row>79</xdr:row>
      <xdr:rowOff>74960</xdr:rowOff>
    </xdr:to>
    <xdr:sp macro="" textlink="">
      <xdr:nvSpPr>
        <xdr:cNvPr id="419" name="フローチャート: 判断 418"/>
        <xdr:cNvSpPr/>
      </xdr:nvSpPr>
      <xdr:spPr>
        <a:xfrm>
          <a:off x="69215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66087</xdr:rowOff>
    </xdr:from>
    <xdr:ext cx="469744" cy="259045"/>
    <xdr:sp macro="" textlink="">
      <xdr:nvSpPr>
        <xdr:cNvPr id="420" name="テキスト ボックス 419"/>
        <xdr:cNvSpPr txBox="1"/>
      </xdr:nvSpPr>
      <xdr:spPr>
        <a:xfrm>
          <a:off x="6737428" y="1361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131790</xdr:rowOff>
    </xdr:from>
    <xdr:to>
      <xdr:col>55</xdr:col>
      <xdr:colOff>50800</xdr:colOff>
      <xdr:row>77</xdr:row>
      <xdr:rowOff>61940</xdr:rowOff>
    </xdr:to>
    <xdr:sp macro="" textlink="">
      <xdr:nvSpPr>
        <xdr:cNvPr id="426" name="楕円 425"/>
        <xdr:cNvSpPr/>
      </xdr:nvSpPr>
      <xdr:spPr>
        <a:xfrm>
          <a:off x="10426700" y="131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154667</xdr:rowOff>
    </xdr:from>
    <xdr:ext cx="534377" cy="259045"/>
    <xdr:sp macro="" textlink="">
      <xdr:nvSpPr>
        <xdr:cNvPr id="427" name="商工費該当値テキスト"/>
        <xdr:cNvSpPr txBox="1"/>
      </xdr:nvSpPr>
      <xdr:spPr>
        <a:xfrm>
          <a:off x="10528300" y="130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56276</xdr:rowOff>
    </xdr:from>
    <xdr:to>
      <xdr:col>50</xdr:col>
      <xdr:colOff>165100</xdr:colOff>
      <xdr:row>75</xdr:row>
      <xdr:rowOff>157876</xdr:rowOff>
    </xdr:to>
    <xdr:sp macro="" textlink="">
      <xdr:nvSpPr>
        <xdr:cNvPr id="428" name="楕円 427"/>
        <xdr:cNvSpPr/>
      </xdr:nvSpPr>
      <xdr:spPr>
        <a:xfrm>
          <a:off x="9588500" y="1291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2953</xdr:rowOff>
    </xdr:from>
    <xdr:ext cx="534377" cy="259045"/>
    <xdr:sp macro="" textlink="">
      <xdr:nvSpPr>
        <xdr:cNvPr id="429" name="テキスト ボックス 428"/>
        <xdr:cNvSpPr txBox="1"/>
      </xdr:nvSpPr>
      <xdr:spPr>
        <a:xfrm>
          <a:off x="9372111" y="126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72027</xdr:rowOff>
    </xdr:from>
    <xdr:to>
      <xdr:col>46</xdr:col>
      <xdr:colOff>38100</xdr:colOff>
      <xdr:row>76</xdr:row>
      <xdr:rowOff>2177</xdr:rowOff>
    </xdr:to>
    <xdr:sp macro="" textlink="">
      <xdr:nvSpPr>
        <xdr:cNvPr id="430" name="楕円 429"/>
        <xdr:cNvSpPr/>
      </xdr:nvSpPr>
      <xdr:spPr>
        <a:xfrm>
          <a:off x="8699500" y="1293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18704</xdr:rowOff>
    </xdr:from>
    <xdr:ext cx="534377" cy="259045"/>
    <xdr:sp macro="" textlink="">
      <xdr:nvSpPr>
        <xdr:cNvPr id="431" name="テキスト ボックス 430"/>
        <xdr:cNvSpPr txBox="1"/>
      </xdr:nvSpPr>
      <xdr:spPr>
        <a:xfrm>
          <a:off x="8483111" y="1270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133793</xdr:rowOff>
    </xdr:from>
    <xdr:to>
      <xdr:col>41</xdr:col>
      <xdr:colOff>101600</xdr:colOff>
      <xdr:row>75</xdr:row>
      <xdr:rowOff>63943</xdr:rowOff>
    </xdr:to>
    <xdr:sp macro="" textlink="">
      <xdr:nvSpPr>
        <xdr:cNvPr id="432" name="楕円 431"/>
        <xdr:cNvSpPr/>
      </xdr:nvSpPr>
      <xdr:spPr>
        <a:xfrm>
          <a:off x="7810500" y="128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80470</xdr:rowOff>
    </xdr:from>
    <xdr:ext cx="534377" cy="259045"/>
    <xdr:sp macro="" textlink="">
      <xdr:nvSpPr>
        <xdr:cNvPr id="433" name="テキスト ボックス 432"/>
        <xdr:cNvSpPr txBox="1"/>
      </xdr:nvSpPr>
      <xdr:spPr>
        <a:xfrm>
          <a:off x="7594111" y="125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163489</xdr:rowOff>
    </xdr:from>
    <xdr:to>
      <xdr:col>36</xdr:col>
      <xdr:colOff>165100</xdr:colOff>
      <xdr:row>71</xdr:row>
      <xdr:rowOff>93639</xdr:rowOff>
    </xdr:to>
    <xdr:sp macro="" textlink="">
      <xdr:nvSpPr>
        <xdr:cNvPr id="434" name="楕円 433"/>
        <xdr:cNvSpPr/>
      </xdr:nvSpPr>
      <xdr:spPr>
        <a:xfrm>
          <a:off x="6921500" y="1216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110166</xdr:rowOff>
    </xdr:from>
    <xdr:ext cx="599010" cy="259045"/>
    <xdr:sp macro="" textlink="">
      <xdr:nvSpPr>
        <xdr:cNvPr id="435" name="テキスト ボックス 434"/>
        <xdr:cNvSpPr txBox="1"/>
      </xdr:nvSpPr>
      <xdr:spPr>
        <a:xfrm>
          <a:off x="6672795" y="1194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60" name="直線コネクタ 459"/>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61" name="土木費最小値テキスト"/>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2" name="直線コネクタ 461"/>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3" name="土木費最大値テキスト"/>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4" name="直線コネクタ 463"/>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13551</xdr:rowOff>
    </xdr:from>
    <xdr:to>
      <xdr:col>55</xdr:col>
      <xdr:colOff>0</xdr:colOff>
      <xdr:row>93</xdr:row>
      <xdr:rowOff>39319</xdr:rowOff>
    </xdr:to>
    <xdr:cxnSp macro="">
      <xdr:nvCxnSpPr>
        <xdr:cNvPr id="465" name="直線コネクタ 464"/>
        <xdr:cNvCxnSpPr/>
      </xdr:nvCxnSpPr>
      <xdr:spPr>
        <a:xfrm flipV="1">
          <a:off x="9639300" y="15958401"/>
          <a:ext cx="838200" cy="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6" name="土木費平均値テキスト"/>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7" name="フローチャート: 判断 466"/>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39319</xdr:rowOff>
    </xdr:from>
    <xdr:to>
      <xdr:col>50</xdr:col>
      <xdr:colOff>114300</xdr:colOff>
      <xdr:row>93</xdr:row>
      <xdr:rowOff>54305</xdr:rowOff>
    </xdr:to>
    <xdr:cxnSp macro="">
      <xdr:nvCxnSpPr>
        <xdr:cNvPr id="468" name="直線コネクタ 467"/>
        <xdr:cNvCxnSpPr/>
      </xdr:nvCxnSpPr>
      <xdr:spPr>
        <a:xfrm flipV="1">
          <a:off x="8750300" y="15984169"/>
          <a:ext cx="8890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9" name="フローチャート: 判断 468"/>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70" name="テキスト ボックス 469"/>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54305</xdr:rowOff>
    </xdr:from>
    <xdr:to>
      <xdr:col>45</xdr:col>
      <xdr:colOff>177800</xdr:colOff>
      <xdr:row>93</xdr:row>
      <xdr:rowOff>125209</xdr:rowOff>
    </xdr:to>
    <xdr:cxnSp macro="">
      <xdr:nvCxnSpPr>
        <xdr:cNvPr id="471" name="直線コネクタ 470"/>
        <xdr:cNvCxnSpPr/>
      </xdr:nvCxnSpPr>
      <xdr:spPr>
        <a:xfrm flipV="1">
          <a:off x="7861300" y="15999155"/>
          <a:ext cx="889000" cy="7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2" name="フローチャート: 判断 471"/>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3" name="テキスト ボックス 472"/>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31559</xdr:rowOff>
    </xdr:from>
    <xdr:to>
      <xdr:col>41</xdr:col>
      <xdr:colOff>50800</xdr:colOff>
      <xdr:row>93</xdr:row>
      <xdr:rowOff>125209</xdr:rowOff>
    </xdr:to>
    <xdr:cxnSp macro="">
      <xdr:nvCxnSpPr>
        <xdr:cNvPr id="474" name="直線コネクタ 473"/>
        <xdr:cNvCxnSpPr/>
      </xdr:nvCxnSpPr>
      <xdr:spPr>
        <a:xfrm>
          <a:off x="6972300" y="15976409"/>
          <a:ext cx="8890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5" name="フローチャート: 判断 474"/>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6" name="テキスト ボックス 475"/>
        <xdr:cNvSpPr txBox="1"/>
      </xdr:nvSpPr>
      <xdr:spPr>
        <a:xfrm>
          <a:off x="7594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50749</xdr:rowOff>
    </xdr:from>
    <xdr:to>
      <xdr:col>36</xdr:col>
      <xdr:colOff>165100</xdr:colOff>
      <xdr:row>98</xdr:row>
      <xdr:rowOff>152349</xdr:rowOff>
    </xdr:to>
    <xdr:sp macro="" textlink="">
      <xdr:nvSpPr>
        <xdr:cNvPr id="477" name="フローチャート: 判断 476"/>
        <xdr:cNvSpPr/>
      </xdr:nvSpPr>
      <xdr:spPr>
        <a:xfrm>
          <a:off x="6921500" y="168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143476</xdr:rowOff>
    </xdr:from>
    <xdr:ext cx="534377" cy="259045"/>
    <xdr:sp macro="" textlink="">
      <xdr:nvSpPr>
        <xdr:cNvPr id="478" name="テキスト ボックス 477"/>
        <xdr:cNvSpPr txBox="1"/>
      </xdr:nvSpPr>
      <xdr:spPr>
        <a:xfrm>
          <a:off x="6705111" y="1694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134201</xdr:rowOff>
    </xdr:from>
    <xdr:to>
      <xdr:col>55</xdr:col>
      <xdr:colOff>50800</xdr:colOff>
      <xdr:row>93</xdr:row>
      <xdr:rowOff>64351</xdr:rowOff>
    </xdr:to>
    <xdr:sp macro="" textlink="">
      <xdr:nvSpPr>
        <xdr:cNvPr id="484" name="楕円 483"/>
        <xdr:cNvSpPr/>
      </xdr:nvSpPr>
      <xdr:spPr>
        <a:xfrm>
          <a:off x="10426700" y="1590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157078</xdr:rowOff>
    </xdr:from>
    <xdr:ext cx="599010" cy="259045"/>
    <xdr:sp macro="" textlink="">
      <xdr:nvSpPr>
        <xdr:cNvPr id="485" name="土木費該当値テキスト"/>
        <xdr:cNvSpPr txBox="1"/>
      </xdr:nvSpPr>
      <xdr:spPr>
        <a:xfrm>
          <a:off x="10528300" y="1575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159969</xdr:rowOff>
    </xdr:from>
    <xdr:to>
      <xdr:col>50</xdr:col>
      <xdr:colOff>165100</xdr:colOff>
      <xdr:row>93</xdr:row>
      <xdr:rowOff>90119</xdr:rowOff>
    </xdr:to>
    <xdr:sp macro="" textlink="">
      <xdr:nvSpPr>
        <xdr:cNvPr id="486" name="楕円 485"/>
        <xdr:cNvSpPr/>
      </xdr:nvSpPr>
      <xdr:spPr>
        <a:xfrm>
          <a:off x="9588500" y="1593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106646</xdr:rowOff>
    </xdr:from>
    <xdr:ext cx="599010" cy="259045"/>
    <xdr:sp macro="" textlink="">
      <xdr:nvSpPr>
        <xdr:cNvPr id="487" name="テキスト ボックス 486"/>
        <xdr:cNvSpPr txBox="1"/>
      </xdr:nvSpPr>
      <xdr:spPr>
        <a:xfrm>
          <a:off x="9339795" y="1570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3505</xdr:rowOff>
    </xdr:from>
    <xdr:to>
      <xdr:col>46</xdr:col>
      <xdr:colOff>38100</xdr:colOff>
      <xdr:row>93</xdr:row>
      <xdr:rowOff>105105</xdr:rowOff>
    </xdr:to>
    <xdr:sp macro="" textlink="">
      <xdr:nvSpPr>
        <xdr:cNvPr id="488" name="楕円 487"/>
        <xdr:cNvSpPr/>
      </xdr:nvSpPr>
      <xdr:spPr>
        <a:xfrm>
          <a:off x="8699500" y="1594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121632</xdr:rowOff>
    </xdr:from>
    <xdr:ext cx="599010" cy="259045"/>
    <xdr:sp macro="" textlink="">
      <xdr:nvSpPr>
        <xdr:cNvPr id="489" name="テキスト ボックス 488"/>
        <xdr:cNvSpPr txBox="1"/>
      </xdr:nvSpPr>
      <xdr:spPr>
        <a:xfrm>
          <a:off x="8450795" y="1572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74409</xdr:rowOff>
    </xdr:from>
    <xdr:to>
      <xdr:col>41</xdr:col>
      <xdr:colOff>101600</xdr:colOff>
      <xdr:row>94</xdr:row>
      <xdr:rowOff>4559</xdr:rowOff>
    </xdr:to>
    <xdr:sp macro="" textlink="">
      <xdr:nvSpPr>
        <xdr:cNvPr id="490" name="楕円 489"/>
        <xdr:cNvSpPr/>
      </xdr:nvSpPr>
      <xdr:spPr>
        <a:xfrm>
          <a:off x="7810500" y="160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21086</xdr:rowOff>
    </xdr:from>
    <xdr:ext cx="599010" cy="259045"/>
    <xdr:sp macro="" textlink="">
      <xdr:nvSpPr>
        <xdr:cNvPr id="491" name="テキスト ボックス 490"/>
        <xdr:cNvSpPr txBox="1"/>
      </xdr:nvSpPr>
      <xdr:spPr>
        <a:xfrm>
          <a:off x="7561795" y="1579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152209</xdr:rowOff>
    </xdr:from>
    <xdr:to>
      <xdr:col>36</xdr:col>
      <xdr:colOff>165100</xdr:colOff>
      <xdr:row>93</xdr:row>
      <xdr:rowOff>82359</xdr:rowOff>
    </xdr:to>
    <xdr:sp macro="" textlink="">
      <xdr:nvSpPr>
        <xdr:cNvPr id="492" name="楕円 491"/>
        <xdr:cNvSpPr/>
      </xdr:nvSpPr>
      <xdr:spPr>
        <a:xfrm>
          <a:off x="6921500" y="159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98886</xdr:rowOff>
    </xdr:from>
    <xdr:ext cx="599010" cy="259045"/>
    <xdr:sp macro="" textlink="">
      <xdr:nvSpPr>
        <xdr:cNvPr id="493" name="テキスト ボックス 492"/>
        <xdr:cNvSpPr txBox="1"/>
      </xdr:nvSpPr>
      <xdr:spPr>
        <a:xfrm>
          <a:off x="6672795" y="1570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116707</xdr:rowOff>
    </xdr:from>
    <xdr:to>
      <xdr:col>85</xdr:col>
      <xdr:colOff>126364</xdr:colOff>
      <xdr:row>38</xdr:row>
      <xdr:rowOff>5702</xdr:rowOff>
    </xdr:to>
    <xdr:cxnSp macro="">
      <xdr:nvCxnSpPr>
        <xdr:cNvPr id="517" name="直線コネクタ 516"/>
        <xdr:cNvCxnSpPr/>
      </xdr:nvCxnSpPr>
      <xdr:spPr>
        <a:xfrm flipV="1">
          <a:off x="16317595" y="5603107"/>
          <a:ext cx="1269" cy="917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9529</xdr:rowOff>
    </xdr:from>
    <xdr:ext cx="534377" cy="259045"/>
    <xdr:sp macro="" textlink="">
      <xdr:nvSpPr>
        <xdr:cNvPr id="518" name="消防費最小値テキスト"/>
        <xdr:cNvSpPr txBox="1"/>
      </xdr:nvSpPr>
      <xdr:spPr>
        <a:xfrm>
          <a:off x="16370300" y="65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5702</xdr:rowOff>
    </xdr:from>
    <xdr:to>
      <xdr:col>86</xdr:col>
      <xdr:colOff>25400</xdr:colOff>
      <xdr:row>38</xdr:row>
      <xdr:rowOff>5702</xdr:rowOff>
    </xdr:to>
    <xdr:cxnSp macro="">
      <xdr:nvCxnSpPr>
        <xdr:cNvPr id="519" name="直線コネクタ 518"/>
        <xdr:cNvCxnSpPr/>
      </xdr:nvCxnSpPr>
      <xdr:spPr>
        <a:xfrm>
          <a:off x="16230600" y="652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63384</xdr:rowOff>
    </xdr:from>
    <xdr:ext cx="534377" cy="259045"/>
    <xdr:sp macro="" textlink="">
      <xdr:nvSpPr>
        <xdr:cNvPr id="520" name="消防費最大値テキスト"/>
        <xdr:cNvSpPr txBox="1"/>
      </xdr:nvSpPr>
      <xdr:spPr>
        <a:xfrm>
          <a:off x="16370300" y="537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116707</xdr:rowOff>
    </xdr:from>
    <xdr:to>
      <xdr:col>86</xdr:col>
      <xdr:colOff>25400</xdr:colOff>
      <xdr:row>32</xdr:row>
      <xdr:rowOff>116707</xdr:rowOff>
    </xdr:to>
    <xdr:cxnSp macro="">
      <xdr:nvCxnSpPr>
        <xdr:cNvPr id="521" name="直線コネクタ 520"/>
        <xdr:cNvCxnSpPr/>
      </xdr:nvCxnSpPr>
      <xdr:spPr>
        <a:xfrm>
          <a:off x="16230600" y="560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80264</xdr:rowOff>
    </xdr:from>
    <xdr:to>
      <xdr:col>85</xdr:col>
      <xdr:colOff>127000</xdr:colOff>
      <xdr:row>35</xdr:row>
      <xdr:rowOff>126765</xdr:rowOff>
    </xdr:to>
    <xdr:cxnSp macro="">
      <xdr:nvCxnSpPr>
        <xdr:cNvPr id="522" name="直線コネクタ 521"/>
        <xdr:cNvCxnSpPr/>
      </xdr:nvCxnSpPr>
      <xdr:spPr>
        <a:xfrm flipV="1">
          <a:off x="15481300" y="6081014"/>
          <a:ext cx="8382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28274</xdr:rowOff>
    </xdr:from>
    <xdr:ext cx="534377" cy="259045"/>
    <xdr:sp macro="" textlink="">
      <xdr:nvSpPr>
        <xdr:cNvPr id="523" name="消防費平均値テキスト"/>
        <xdr:cNvSpPr txBox="1"/>
      </xdr:nvSpPr>
      <xdr:spPr>
        <a:xfrm>
          <a:off x="16370300" y="6200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49847</xdr:rowOff>
    </xdr:from>
    <xdr:to>
      <xdr:col>85</xdr:col>
      <xdr:colOff>177800</xdr:colOff>
      <xdr:row>36</xdr:row>
      <xdr:rowOff>151447</xdr:rowOff>
    </xdr:to>
    <xdr:sp macro="" textlink="">
      <xdr:nvSpPr>
        <xdr:cNvPr id="524" name="フローチャート: 判断 523"/>
        <xdr:cNvSpPr/>
      </xdr:nvSpPr>
      <xdr:spPr>
        <a:xfrm>
          <a:off x="16268700" y="62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130461</xdr:rowOff>
    </xdr:from>
    <xdr:to>
      <xdr:col>81</xdr:col>
      <xdr:colOff>50800</xdr:colOff>
      <xdr:row>35</xdr:row>
      <xdr:rowOff>126765</xdr:rowOff>
    </xdr:to>
    <xdr:cxnSp macro="">
      <xdr:nvCxnSpPr>
        <xdr:cNvPr id="525" name="直線コネクタ 524"/>
        <xdr:cNvCxnSpPr/>
      </xdr:nvCxnSpPr>
      <xdr:spPr>
        <a:xfrm>
          <a:off x="14592300" y="5273961"/>
          <a:ext cx="889000" cy="85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74708</xdr:rowOff>
    </xdr:from>
    <xdr:to>
      <xdr:col>81</xdr:col>
      <xdr:colOff>101600</xdr:colOff>
      <xdr:row>37</xdr:row>
      <xdr:rowOff>4858</xdr:rowOff>
    </xdr:to>
    <xdr:sp macro="" textlink="">
      <xdr:nvSpPr>
        <xdr:cNvPr id="526" name="フローチャート: 判断 525"/>
        <xdr:cNvSpPr/>
      </xdr:nvSpPr>
      <xdr:spPr>
        <a:xfrm>
          <a:off x="15430500" y="62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167435</xdr:rowOff>
    </xdr:from>
    <xdr:ext cx="534377" cy="259045"/>
    <xdr:sp macro="" textlink="">
      <xdr:nvSpPr>
        <xdr:cNvPr id="527" name="テキスト ボックス 526"/>
        <xdr:cNvSpPr txBox="1"/>
      </xdr:nvSpPr>
      <xdr:spPr>
        <a:xfrm>
          <a:off x="15214111" y="633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130461</xdr:rowOff>
    </xdr:from>
    <xdr:to>
      <xdr:col>76</xdr:col>
      <xdr:colOff>114300</xdr:colOff>
      <xdr:row>33</xdr:row>
      <xdr:rowOff>164941</xdr:rowOff>
    </xdr:to>
    <xdr:cxnSp macro="">
      <xdr:nvCxnSpPr>
        <xdr:cNvPr id="528" name="直線コネクタ 527"/>
        <xdr:cNvCxnSpPr/>
      </xdr:nvCxnSpPr>
      <xdr:spPr>
        <a:xfrm flipV="1">
          <a:off x="13703300" y="5273961"/>
          <a:ext cx="889000" cy="54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36665</xdr:rowOff>
    </xdr:from>
    <xdr:to>
      <xdr:col>76</xdr:col>
      <xdr:colOff>165100</xdr:colOff>
      <xdr:row>36</xdr:row>
      <xdr:rowOff>138265</xdr:rowOff>
    </xdr:to>
    <xdr:sp macro="" textlink="">
      <xdr:nvSpPr>
        <xdr:cNvPr id="529" name="フローチャート: 判断 528"/>
        <xdr:cNvSpPr/>
      </xdr:nvSpPr>
      <xdr:spPr>
        <a:xfrm>
          <a:off x="145415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129392</xdr:rowOff>
    </xdr:from>
    <xdr:ext cx="534377" cy="259045"/>
    <xdr:sp macro="" textlink="">
      <xdr:nvSpPr>
        <xdr:cNvPr id="530" name="テキスト ボックス 529"/>
        <xdr:cNvSpPr txBox="1"/>
      </xdr:nvSpPr>
      <xdr:spPr>
        <a:xfrm>
          <a:off x="14325111" y="63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164941</xdr:rowOff>
    </xdr:from>
    <xdr:to>
      <xdr:col>71</xdr:col>
      <xdr:colOff>177800</xdr:colOff>
      <xdr:row>34</xdr:row>
      <xdr:rowOff>138652</xdr:rowOff>
    </xdr:to>
    <xdr:cxnSp macro="">
      <xdr:nvCxnSpPr>
        <xdr:cNvPr id="531" name="直線コネクタ 530"/>
        <xdr:cNvCxnSpPr/>
      </xdr:nvCxnSpPr>
      <xdr:spPr>
        <a:xfrm flipV="1">
          <a:off x="12814300" y="5822791"/>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160737</xdr:rowOff>
    </xdr:from>
    <xdr:to>
      <xdr:col>72</xdr:col>
      <xdr:colOff>38100</xdr:colOff>
      <xdr:row>36</xdr:row>
      <xdr:rowOff>90887</xdr:rowOff>
    </xdr:to>
    <xdr:sp macro="" textlink="">
      <xdr:nvSpPr>
        <xdr:cNvPr id="532" name="フローチャート: 判断 531"/>
        <xdr:cNvSpPr/>
      </xdr:nvSpPr>
      <xdr:spPr>
        <a:xfrm>
          <a:off x="13652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82014</xdr:rowOff>
    </xdr:from>
    <xdr:ext cx="534377" cy="259045"/>
    <xdr:sp macro="" textlink="">
      <xdr:nvSpPr>
        <xdr:cNvPr id="533" name="テキスト ボックス 532"/>
        <xdr:cNvSpPr txBox="1"/>
      </xdr:nvSpPr>
      <xdr:spPr>
        <a:xfrm>
          <a:off x="13436111" y="62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5118</xdr:rowOff>
    </xdr:from>
    <xdr:to>
      <xdr:col>67</xdr:col>
      <xdr:colOff>101600</xdr:colOff>
      <xdr:row>37</xdr:row>
      <xdr:rowOff>106718</xdr:rowOff>
    </xdr:to>
    <xdr:sp macro="" textlink="">
      <xdr:nvSpPr>
        <xdr:cNvPr id="534" name="フローチャート: 判断 533"/>
        <xdr:cNvSpPr/>
      </xdr:nvSpPr>
      <xdr:spPr>
        <a:xfrm>
          <a:off x="12763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97845</xdr:rowOff>
    </xdr:from>
    <xdr:ext cx="534377" cy="259045"/>
    <xdr:sp macro="" textlink="">
      <xdr:nvSpPr>
        <xdr:cNvPr id="535" name="テキスト ボックス 534"/>
        <xdr:cNvSpPr txBox="1"/>
      </xdr:nvSpPr>
      <xdr:spPr>
        <a:xfrm>
          <a:off x="12547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29464</xdr:rowOff>
    </xdr:from>
    <xdr:to>
      <xdr:col>85</xdr:col>
      <xdr:colOff>177800</xdr:colOff>
      <xdr:row>35</xdr:row>
      <xdr:rowOff>131064</xdr:rowOff>
    </xdr:to>
    <xdr:sp macro="" textlink="">
      <xdr:nvSpPr>
        <xdr:cNvPr id="541" name="楕円 540"/>
        <xdr:cNvSpPr/>
      </xdr:nvSpPr>
      <xdr:spPr>
        <a:xfrm>
          <a:off x="162687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52341</xdr:rowOff>
    </xdr:from>
    <xdr:ext cx="534377" cy="259045"/>
    <xdr:sp macro="" textlink="">
      <xdr:nvSpPr>
        <xdr:cNvPr id="542" name="消防費該当値テキスト"/>
        <xdr:cNvSpPr txBox="1"/>
      </xdr:nvSpPr>
      <xdr:spPr>
        <a:xfrm>
          <a:off x="16370300" y="588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75965</xdr:rowOff>
    </xdr:from>
    <xdr:to>
      <xdr:col>81</xdr:col>
      <xdr:colOff>101600</xdr:colOff>
      <xdr:row>36</xdr:row>
      <xdr:rowOff>6115</xdr:rowOff>
    </xdr:to>
    <xdr:sp macro="" textlink="">
      <xdr:nvSpPr>
        <xdr:cNvPr id="543" name="楕円 542"/>
        <xdr:cNvSpPr/>
      </xdr:nvSpPr>
      <xdr:spPr>
        <a:xfrm>
          <a:off x="15430500" y="60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22642</xdr:rowOff>
    </xdr:from>
    <xdr:ext cx="534377" cy="259045"/>
    <xdr:sp macro="" textlink="">
      <xdr:nvSpPr>
        <xdr:cNvPr id="544" name="テキスト ボックス 543"/>
        <xdr:cNvSpPr txBox="1"/>
      </xdr:nvSpPr>
      <xdr:spPr>
        <a:xfrm>
          <a:off x="15214111" y="5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79661</xdr:rowOff>
    </xdr:from>
    <xdr:to>
      <xdr:col>76</xdr:col>
      <xdr:colOff>165100</xdr:colOff>
      <xdr:row>31</xdr:row>
      <xdr:rowOff>9811</xdr:rowOff>
    </xdr:to>
    <xdr:sp macro="" textlink="">
      <xdr:nvSpPr>
        <xdr:cNvPr id="545" name="楕円 544"/>
        <xdr:cNvSpPr/>
      </xdr:nvSpPr>
      <xdr:spPr>
        <a:xfrm>
          <a:off x="14541500" y="522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26338</xdr:rowOff>
    </xdr:from>
    <xdr:ext cx="534377" cy="259045"/>
    <xdr:sp macro="" textlink="">
      <xdr:nvSpPr>
        <xdr:cNvPr id="546" name="テキスト ボックス 545"/>
        <xdr:cNvSpPr txBox="1"/>
      </xdr:nvSpPr>
      <xdr:spPr>
        <a:xfrm>
          <a:off x="14325111" y="499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114141</xdr:rowOff>
    </xdr:from>
    <xdr:to>
      <xdr:col>72</xdr:col>
      <xdr:colOff>38100</xdr:colOff>
      <xdr:row>34</xdr:row>
      <xdr:rowOff>44291</xdr:rowOff>
    </xdr:to>
    <xdr:sp macro="" textlink="">
      <xdr:nvSpPr>
        <xdr:cNvPr id="547" name="楕円 546"/>
        <xdr:cNvSpPr/>
      </xdr:nvSpPr>
      <xdr:spPr>
        <a:xfrm>
          <a:off x="13652500" y="577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60818</xdr:rowOff>
    </xdr:from>
    <xdr:ext cx="534377" cy="259045"/>
    <xdr:sp macro="" textlink="">
      <xdr:nvSpPr>
        <xdr:cNvPr id="548" name="テキスト ボックス 547"/>
        <xdr:cNvSpPr txBox="1"/>
      </xdr:nvSpPr>
      <xdr:spPr>
        <a:xfrm>
          <a:off x="13436111" y="554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87852</xdr:rowOff>
    </xdr:from>
    <xdr:to>
      <xdr:col>67</xdr:col>
      <xdr:colOff>101600</xdr:colOff>
      <xdr:row>35</xdr:row>
      <xdr:rowOff>18002</xdr:rowOff>
    </xdr:to>
    <xdr:sp macro="" textlink="">
      <xdr:nvSpPr>
        <xdr:cNvPr id="549" name="楕円 548"/>
        <xdr:cNvSpPr/>
      </xdr:nvSpPr>
      <xdr:spPr>
        <a:xfrm>
          <a:off x="12763500" y="591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34529</xdr:rowOff>
    </xdr:from>
    <xdr:ext cx="534377" cy="259045"/>
    <xdr:sp macro="" textlink="">
      <xdr:nvSpPr>
        <xdr:cNvPr id="550" name="テキスト ボックス 549"/>
        <xdr:cNvSpPr txBox="1"/>
      </xdr:nvSpPr>
      <xdr:spPr>
        <a:xfrm>
          <a:off x="12547111" y="569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5" name="直線コネクタ 574"/>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6" name="教育費最小値テキスト"/>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7" name="直線コネクタ 576"/>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8" name="教育費最大値テキスト"/>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79" name="直線コネクタ 578"/>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27762</xdr:rowOff>
    </xdr:from>
    <xdr:to>
      <xdr:col>85</xdr:col>
      <xdr:colOff>127000</xdr:colOff>
      <xdr:row>54</xdr:row>
      <xdr:rowOff>113588</xdr:rowOff>
    </xdr:to>
    <xdr:cxnSp macro="">
      <xdr:nvCxnSpPr>
        <xdr:cNvPr id="580" name="直線コネクタ 579"/>
        <xdr:cNvCxnSpPr/>
      </xdr:nvCxnSpPr>
      <xdr:spPr>
        <a:xfrm flipV="1">
          <a:off x="15481300" y="9286062"/>
          <a:ext cx="838200" cy="8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1" name="教育費平均値テキスト"/>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2" name="フローチャート: 判断 581"/>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113588</xdr:rowOff>
    </xdr:from>
    <xdr:to>
      <xdr:col>81</xdr:col>
      <xdr:colOff>50800</xdr:colOff>
      <xdr:row>56</xdr:row>
      <xdr:rowOff>5207</xdr:rowOff>
    </xdr:to>
    <xdr:cxnSp macro="">
      <xdr:nvCxnSpPr>
        <xdr:cNvPr id="583" name="直線コネクタ 582"/>
        <xdr:cNvCxnSpPr/>
      </xdr:nvCxnSpPr>
      <xdr:spPr>
        <a:xfrm flipV="1">
          <a:off x="14592300" y="9371888"/>
          <a:ext cx="889000" cy="2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4" name="フローチャート: 判断 583"/>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5" name="テキスト ボックス 584"/>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78245</xdr:rowOff>
    </xdr:from>
    <xdr:to>
      <xdr:col>76</xdr:col>
      <xdr:colOff>114300</xdr:colOff>
      <xdr:row>56</xdr:row>
      <xdr:rowOff>5207</xdr:rowOff>
    </xdr:to>
    <xdr:cxnSp macro="">
      <xdr:nvCxnSpPr>
        <xdr:cNvPr id="586" name="直線コネクタ 585"/>
        <xdr:cNvCxnSpPr/>
      </xdr:nvCxnSpPr>
      <xdr:spPr>
        <a:xfrm>
          <a:off x="13703300" y="9507995"/>
          <a:ext cx="889000" cy="9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7" name="フローチャート: 判断 586"/>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8" name="テキスト ボックス 587"/>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78245</xdr:rowOff>
    </xdr:from>
    <xdr:to>
      <xdr:col>71</xdr:col>
      <xdr:colOff>177800</xdr:colOff>
      <xdr:row>56</xdr:row>
      <xdr:rowOff>47498</xdr:rowOff>
    </xdr:to>
    <xdr:cxnSp macro="">
      <xdr:nvCxnSpPr>
        <xdr:cNvPr id="589" name="直線コネクタ 588"/>
        <xdr:cNvCxnSpPr/>
      </xdr:nvCxnSpPr>
      <xdr:spPr>
        <a:xfrm flipV="1">
          <a:off x="12814300" y="9507995"/>
          <a:ext cx="889000" cy="14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0" name="フローチャート: 判断 589"/>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1" name="テキスト ボックス 590"/>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75756</xdr:rowOff>
    </xdr:from>
    <xdr:to>
      <xdr:col>67</xdr:col>
      <xdr:colOff>101600</xdr:colOff>
      <xdr:row>58</xdr:row>
      <xdr:rowOff>5906</xdr:rowOff>
    </xdr:to>
    <xdr:sp macro="" textlink="">
      <xdr:nvSpPr>
        <xdr:cNvPr id="592" name="フローチャート: 判断 591"/>
        <xdr:cNvSpPr/>
      </xdr:nvSpPr>
      <xdr:spPr>
        <a:xfrm>
          <a:off x="12763500" y="98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168483</xdr:rowOff>
    </xdr:from>
    <xdr:ext cx="534377" cy="259045"/>
    <xdr:sp macro="" textlink="">
      <xdr:nvSpPr>
        <xdr:cNvPr id="593" name="テキスト ボックス 592"/>
        <xdr:cNvSpPr txBox="1"/>
      </xdr:nvSpPr>
      <xdr:spPr>
        <a:xfrm>
          <a:off x="12547111" y="99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148412</xdr:rowOff>
    </xdr:from>
    <xdr:to>
      <xdr:col>85</xdr:col>
      <xdr:colOff>177800</xdr:colOff>
      <xdr:row>54</xdr:row>
      <xdr:rowOff>78562</xdr:rowOff>
    </xdr:to>
    <xdr:sp macro="" textlink="">
      <xdr:nvSpPr>
        <xdr:cNvPr id="599" name="楕円 598"/>
        <xdr:cNvSpPr/>
      </xdr:nvSpPr>
      <xdr:spPr>
        <a:xfrm>
          <a:off x="16268700" y="923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171289</xdr:rowOff>
    </xdr:from>
    <xdr:ext cx="534377" cy="259045"/>
    <xdr:sp macro="" textlink="">
      <xdr:nvSpPr>
        <xdr:cNvPr id="600" name="教育費該当値テキスト"/>
        <xdr:cNvSpPr txBox="1"/>
      </xdr:nvSpPr>
      <xdr:spPr>
        <a:xfrm>
          <a:off x="16370300" y="90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62788</xdr:rowOff>
    </xdr:from>
    <xdr:to>
      <xdr:col>81</xdr:col>
      <xdr:colOff>101600</xdr:colOff>
      <xdr:row>54</xdr:row>
      <xdr:rowOff>164388</xdr:rowOff>
    </xdr:to>
    <xdr:sp macro="" textlink="">
      <xdr:nvSpPr>
        <xdr:cNvPr id="601" name="楕円 600"/>
        <xdr:cNvSpPr/>
      </xdr:nvSpPr>
      <xdr:spPr>
        <a:xfrm>
          <a:off x="15430500" y="93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9465</xdr:rowOff>
    </xdr:from>
    <xdr:ext cx="534377" cy="259045"/>
    <xdr:sp macro="" textlink="">
      <xdr:nvSpPr>
        <xdr:cNvPr id="602" name="テキスト ボックス 601"/>
        <xdr:cNvSpPr txBox="1"/>
      </xdr:nvSpPr>
      <xdr:spPr>
        <a:xfrm>
          <a:off x="15214111" y="90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125857</xdr:rowOff>
    </xdr:from>
    <xdr:to>
      <xdr:col>76</xdr:col>
      <xdr:colOff>165100</xdr:colOff>
      <xdr:row>56</xdr:row>
      <xdr:rowOff>56007</xdr:rowOff>
    </xdr:to>
    <xdr:sp macro="" textlink="">
      <xdr:nvSpPr>
        <xdr:cNvPr id="603" name="楕円 602"/>
        <xdr:cNvSpPr/>
      </xdr:nvSpPr>
      <xdr:spPr>
        <a:xfrm>
          <a:off x="14541500" y="955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72534</xdr:rowOff>
    </xdr:from>
    <xdr:ext cx="534377" cy="259045"/>
    <xdr:sp macro="" textlink="">
      <xdr:nvSpPr>
        <xdr:cNvPr id="604" name="テキスト ボックス 603"/>
        <xdr:cNvSpPr txBox="1"/>
      </xdr:nvSpPr>
      <xdr:spPr>
        <a:xfrm>
          <a:off x="14325111" y="933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27445</xdr:rowOff>
    </xdr:from>
    <xdr:to>
      <xdr:col>72</xdr:col>
      <xdr:colOff>38100</xdr:colOff>
      <xdr:row>55</xdr:row>
      <xdr:rowOff>129045</xdr:rowOff>
    </xdr:to>
    <xdr:sp macro="" textlink="">
      <xdr:nvSpPr>
        <xdr:cNvPr id="605" name="楕円 604"/>
        <xdr:cNvSpPr/>
      </xdr:nvSpPr>
      <xdr:spPr>
        <a:xfrm>
          <a:off x="13652500" y="945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145572</xdr:rowOff>
    </xdr:from>
    <xdr:ext cx="534377" cy="259045"/>
    <xdr:sp macro="" textlink="">
      <xdr:nvSpPr>
        <xdr:cNvPr id="606" name="テキスト ボックス 605"/>
        <xdr:cNvSpPr txBox="1"/>
      </xdr:nvSpPr>
      <xdr:spPr>
        <a:xfrm>
          <a:off x="13436111" y="923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168148</xdr:rowOff>
    </xdr:from>
    <xdr:to>
      <xdr:col>67</xdr:col>
      <xdr:colOff>101600</xdr:colOff>
      <xdr:row>56</xdr:row>
      <xdr:rowOff>98298</xdr:rowOff>
    </xdr:to>
    <xdr:sp macro="" textlink="">
      <xdr:nvSpPr>
        <xdr:cNvPr id="607" name="楕円 606"/>
        <xdr:cNvSpPr/>
      </xdr:nvSpPr>
      <xdr:spPr>
        <a:xfrm>
          <a:off x="12763500" y="95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114825</xdr:rowOff>
    </xdr:from>
    <xdr:ext cx="534377" cy="259045"/>
    <xdr:sp macro="" textlink="">
      <xdr:nvSpPr>
        <xdr:cNvPr id="608" name="テキスト ボックス 607"/>
        <xdr:cNvSpPr txBox="1"/>
      </xdr:nvSpPr>
      <xdr:spPr>
        <a:xfrm>
          <a:off x="12547111" y="937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4" name="直線コネクタ 633"/>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7" name="災害復旧費最大値テキスト"/>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8" name="直線コネクタ 637"/>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85641</xdr:rowOff>
    </xdr:from>
    <xdr:to>
      <xdr:col>85</xdr:col>
      <xdr:colOff>127000</xdr:colOff>
      <xdr:row>79</xdr:row>
      <xdr:rowOff>96233</xdr:rowOff>
    </xdr:to>
    <xdr:cxnSp macro="">
      <xdr:nvCxnSpPr>
        <xdr:cNvPr id="639" name="直線コネクタ 638"/>
        <xdr:cNvCxnSpPr/>
      </xdr:nvCxnSpPr>
      <xdr:spPr>
        <a:xfrm flipV="1">
          <a:off x="15481300" y="13630191"/>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0" name="災害復旧費平均値テキスト"/>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1" name="フローチャート: 判断 640"/>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96233</xdr:rowOff>
    </xdr:from>
    <xdr:to>
      <xdr:col>81</xdr:col>
      <xdr:colOff>50800</xdr:colOff>
      <xdr:row>79</xdr:row>
      <xdr:rowOff>98834</xdr:rowOff>
    </xdr:to>
    <xdr:cxnSp macro="">
      <xdr:nvCxnSpPr>
        <xdr:cNvPr id="642" name="直線コネクタ 641"/>
        <xdr:cNvCxnSpPr/>
      </xdr:nvCxnSpPr>
      <xdr:spPr>
        <a:xfrm flipV="1">
          <a:off x="14592300" y="13640783"/>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3" name="フローチャート: 判断 642"/>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4" name="テキスト ボックス 643"/>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98758</xdr:rowOff>
    </xdr:from>
    <xdr:to>
      <xdr:col>76</xdr:col>
      <xdr:colOff>114300</xdr:colOff>
      <xdr:row>79</xdr:row>
      <xdr:rowOff>98834</xdr:rowOff>
    </xdr:to>
    <xdr:cxnSp macro="">
      <xdr:nvCxnSpPr>
        <xdr:cNvPr id="645" name="直線コネクタ 644"/>
        <xdr:cNvCxnSpPr/>
      </xdr:nvCxnSpPr>
      <xdr:spPr>
        <a:xfrm>
          <a:off x="13703300" y="1364330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6" name="フローチャート: 判断 645"/>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7" name="テキスト ボックス 646"/>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87830</xdr:rowOff>
    </xdr:from>
    <xdr:to>
      <xdr:col>71</xdr:col>
      <xdr:colOff>177800</xdr:colOff>
      <xdr:row>79</xdr:row>
      <xdr:rowOff>98758</xdr:rowOff>
    </xdr:to>
    <xdr:cxnSp macro="">
      <xdr:nvCxnSpPr>
        <xdr:cNvPr id="648" name="直線コネクタ 647"/>
        <xdr:cNvCxnSpPr/>
      </xdr:nvCxnSpPr>
      <xdr:spPr>
        <a:xfrm>
          <a:off x="12814300" y="13632380"/>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49" name="フローチャート: 判断 648"/>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0" name="テキスト ボックス 649"/>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26036</xdr:rowOff>
    </xdr:from>
    <xdr:to>
      <xdr:col>67</xdr:col>
      <xdr:colOff>101600</xdr:colOff>
      <xdr:row>79</xdr:row>
      <xdr:rowOff>127636</xdr:rowOff>
    </xdr:to>
    <xdr:sp macro="" textlink="">
      <xdr:nvSpPr>
        <xdr:cNvPr id="651" name="フローチャート: 判断 650"/>
        <xdr:cNvSpPr/>
      </xdr:nvSpPr>
      <xdr:spPr>
        <a:xfrm>
          <a:off x="12763500" y="1357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144163</xdr:rowOff>
    </xdr:from>
    <xdr:ext cx="469744" cy="259045"/>
    <xdr:sp macro="" textlink="">
      <xdr:nvSpPr>
        <xdr:cNvPr id="652" name="テキスト ボックス 651"/>
        <xdr:cNvSpPr txBox="1"/>
      </xdr:nvSpPr>
      <xdr:spPr>
        <a:xfrm>
          <a:off x="12579428" y="1334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34841</xdr:rowOff>
    </xdr:from>
    <xdr:to>
      <xdr:col>85</xdr:col>
      <xdr:colOff>177800</xdr:colOff>
      <xdr:row>79</xdr:row>
      <xdr:rowOff>136441</xdr:rowOff>
    </xdr:to>
    <xdr:sp macro="" textlink="">
      <xdr:nvSpPr>
        <xdr:cNvPr id="658" name="楕円 657"/>
        <xdr:cNvSpPr/>
      </xdr:nvSpPr>
      <xdr:spPr>
        <a:xfrm>
          <a:off x="16268700" y="1357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469744" cy="259045"/>
    <xdr:sp macro="" textlink="">
      <xdr:nvSpPr>
        <xdr:cNvPr id="659" name="災害復旧費該当値テキスト"/>
        <xdr:cNvSpPr txBox="1"/>
      </xdr:nvSpPr>
      <xdr:spPr>
        <a:xfrm>
          <a:off x="16370300" y="135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45433</xdr:rowOff>
    </xdr:from>
    <xdr:to>
      <xdr:col>81</xdr:col>
      <xdr:colOff>101600</xdr:colOff>
      <xdr:row>79</xdr:row>
      <xdr:rowOff>147033</xdr:rowOff>
    </xdr:to>
    <xdr:sp macro="" textlink="">
      <xdr:nvSpPr>
        <xdr:cNvPr id="660" name="楕円 659"/>
        <xdr:cNvSpPr/>
      </xdr:nvSpPr>
      <xdr:spPr>
        <a:xfrm>
          <a:off x="15430500" y="135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138160</xdr:rowOff>
    </xdr:from>
    <xdr:ext cx="378565" cy="259045"/>
    <xdr:sp macro="" textlink="">
      <xdr:nvSpPr>
        <xdr:cNvPr id="661" name="テキスト ボックス 660"/>
        <xdr:cNvSpPr txBox="1"/>
      </xdr:nvSpPr>
      <xdr:spPr>
        <a:xfrm>
          <a:off x="15292017" y="1368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48034</xdr:rowOff>
    </xdr:from>
    <xdr:to>
      <xdr:col>76</xdr:col>
      <xdr:colOff>165100</xdr:colOff>
      <xdr:row>79</xdr:row>
      <xdr:rowOff>149634</xdr:rowOff>
    </xdr:to>
    <xdr:sp macro="" textlink="">
      <xdr:nvSpPr>
        <xdr:cNvPr id="662" name="楕円 661"/>
        <xdr:cNvSpPr/>
      </xdr:nvSpPr>
      <xdr:spPr>
        <a:xfrm>
          <a:off x="14541500" y="135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140761</xdr:rowOff>
    </xdr:from>
    <xdr:ext cx="249299" cy="259045"/>
    <xdr:sp macro="" textlink="">
      <xdr:nvSpPr>
        <xdr:cNvPr id="663" name="テキスト ボックス 662"/>
        <xdr:cNvSpPr txBox="1"/>
      </xdr:nvSpPr>
      <xdr:spPr>
        <a:xfrm>
          <a:off x="14467650" y="136853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47958</xdr:rowOff>
    </xdr:from>
    <xdr:to>
      <xdr:col>72</xdr:col>
      <xdr:colOff>38100</xdr:colOff>
      <xdr:row>79</xdr:row>
      <xdr:rowOff>149558</xdr:rowOff>
    </xdr:to>
    <xdr:sp macro="" textlink="">
      <xdr:nvSpPr>
        <xdr:cNvPr id="664" name="楕円 663"/>
        <xdr:cNvSpPr/>
      </xdr:nvSpPr>
      <xdr:spPr>
        <a:xfrm>
          <a:off x="13652500" y="135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140685</xdr:rowOff>
    </xdr:from>
    <xdr:ext cx="313932" cy="259045"/>
    <xdr:sp macro="" textlink="">
      <xdr:nvSpPr>
        <xdr:cNvPr id="665" name="テキスト ボックス 664"/>
        <xdr:cNvSpPr txBox="1"/>
      </xdr:nvSpPr>
      <xdr:spPr>
        <a:xfrm>
          <a:off x="13546333" y="13685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37030</xdr:rowOff>
    </xdr:from>
    <xdr:to>
      <xdr:col>67</xdr:col>
      <xdr:colOff>101600</xdr:colOff>
      <xdr:row>79</xdr:row>
      <xdr:rowOff>138630</xdr:rowOff>
    </xdr:to>
    <xdr:sp macro="" textlink="">
      <xdr:nvSpPr>
        <xdr:cNvPr id="666" name="楕円 665"/>
        <xdr:cNvSpPr/>
      </xdr:nvSpPr>
      <xdr:spPr>
        <a:xfrm>
          <a:off x="12763500" y="135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129757</xdr:rowOff>
    </xdr:from>
    <xdr:ext cx="469744" cy="259045"/>
    <xdr:sp macro="" textlink="">
      <xdr:nvSpPr>
        <xdr:cNvPr id="667" name="テキスト ボックス 666"/>
        <xdr:cNvSpPr txBox="1"/>
      </xdr:nvSpPr>
      <xdr:spPr>
        <a:xfrm>
          <a:off x="12579428" y="1367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3" name="テキスト ボックス 68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1" name="直線コネクタ 690"/>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2" name="公債費最小値テキスト"/>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3" name="直線コネクタ 692"/>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4" name="公債費最大値テキスト"/>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5" name="直線コネクタ 694"/>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126350</xdr:rowOff>
    </xdr:from>
    <xdr:to>
      <xdr:col>85</xdr:col>
      <xdr:colOff>127000</xdr:colOff>
      <xdr:row>93</xdr:row>
      <xdr:rowOff>18748</xdr:rowOff>
    </xdr:to>
    <xdr:cxnSp macro="">
      <xdr:nvCxnSpPr>
        <xdr:cNvPr id="696" name="直線コネクタ 695"/>
        <xdr:cNvCxnSpPr/>
      </xdr:nvCxnSpPr>
      <xdr:spPr>
        <a:xfrm flipV="1">
          <a:off x="15481300" y="15899750"/>
          <a:ext cx="838200" cy="6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7" name="公債費平均値テキスト"/>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8" name="フローチャート: 判断 697"/>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18748</xdr:rowOff>
    </xdr:from>
    <xdr:to>
      <xdr:col>81</xdr:col>
      <xdr:colOff>50800</xdr:colOff>
      <xdr:row>93</xdr:row>
      <xdr:rowOff>162720</xdr:rowOff>
    </xdr:to>
    <xdr:cxnSp macro="">
      <xdr:nvCxnSpPr>
        <xdr:cNvPr id="699" name="直線コネクタ 698"/>
        <xdr:cNvCxnSpPr/>
      </xdr:nvCxnSpPr>
      <xdr:spPr>
        <a:xfrm flipV="1">
          <a:off x="14592300" y="15963598"/>
          <a:ext cx="889000" cy="14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0" name="フローチャート: 判断 699"/>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1" name="テキスト ボックス 700"/>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135159</xdr:rowOff>
    </xdr:from>
    <xdr:to>
      <xdr:col>76</xdr:col>
      <xdr:colOff>114300</xdr:colOff>
      <xdr:row>93</xdr:row>
      <xdr:rowOff>162720</xdr:rowOff>
    </xdr:to>
    <xdr:cxnSp macro="">
      <xdr:nvCxnSpPr>
        <xdr:cNvPr id="702" name="直線コネクタ 701"/>
        <xdr:cNvCxnSpPr/>
      </xdr:nvCxnSpPr>
      <xdr:spPr>
        <a:xfrm>
          <a:off x="13703300" y="16080009"/>
          <a:ext cx="889000" cy="2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3" name="フローチャート: 判断 702"/>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4" name="テキスト ボックス 703"/>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135159</xdr:rowOff>
    </xdr:from>
    <xdr:to>
      <xdr:col>71</xdr:col>
      <xdr:colOff>177800</xdr:colOff>
      <xdr:row>94</xdr:row>
      <xdr:rowOff>31641</xdr:rowOff>
    </xdr:to>
    <xdr:cxnSp macro="">
      <xdr:nvCxnSpPr>
        <xdr:cNvPr id="705" name="直線コネクタ 704"/>
        <xdr:cNvCxnSpPr/>
      </xdr:nvCxnSpPr>
      <xdr:spPr>
        <a:xfrm flipV="1">
          <a:off x="12814300" y="16080009"/>
          <a:ext cx="889000" cy="6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6" name="フローチャート: 判断 705"/>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7" name="テキスト ボックス 706"/>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95217</xdr:rowOff>
    </xdr:from>
    <xdr:to>
      <xdr:col>67</xdr:col>
      <xdr:colOff>101600</xdr:colOff>
      <xdr:row>98</xdr:row>
      <xdr:rowOff>25367</xdr:rowOff>
    </xdr:to>
    <xdr:sp macro="" textlink="">
      <xdr:nvSpPr>
        <xdr:cNvPr id="708" name="フローチャート: 判断 707"/>
        <xdr:cNvSpPr/>
      </xdr:nvSpPr>
      <xdr:spPr>
        <a:xfrm>
          <a:off x="12763500" y="1672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16494</xdr:rowOff>
    </xdr:from>
    <xdr:ext cx="534377" cy="259045"/>
    <xdr:sp macro="" textlink="">
      <xdr:nvSpPr>
        <xdr:cNvPr id="709" name="テキスト ボックス 708"/>
        <xdr:cNvSpPr txBox="1"/>
      </xdr:nvSpPr>
      <xdr:spPr>
        <a:xfrm>
          <a:off x="12547111" y="168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75550</xdr:rowOff>
    </xdr:from>
    <xdr:to>
      <xdr:col>85</xdr:col>
      <xdr:colOff>177800</xdr:colOff>
      <xdr:row>93</xdr:row>
      <xdr:rowOff>5700</xdr:rowOff>
    </xdr:to>
    <xdr:sp macro="" textlink="">
      <xdr:nvSpPr>
        <xdr:cNvPr id="715" name="楕円 714"/>
        <xdr:cNvSpPr/>
      </xdr:nvSpPr>
      <xdr:spPr>
        <a:xfrm>
          <a:off x="16268700" y="158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98427</xdr:rowOff>
    </xdr:from>
    <xdr:ext cx="599010" cy="259045"/>
    <xdr:sp macro="" textlink="">
      <xdr:nvSpPr>
        <xdr:cNvPr id="716" name="公債費該当値テキスト"/>
        <xdr:cNvSpPr txBox="1"/>
      </xdr:nvSpPr>
      <xdr:spPr>
        <a:xfrm>
          <a:off x="16370300" y="1570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139398</xdr:rowOff>
    </xdr:from>
    <xdr:to>
      <xdr:col>81</xdr:col>
      <xdr:colOff>101600</xdr:colOff>
      <xdr:row>93</xdr:row>
      <xdr:rowOff>69548</xdr:rowOff>
    </xdr:to>
    <xdr:sp macro="" textlink="">
      <xdr:nvSpPr>
        <xdr:cNvPr id="717" name="楕円 716"/>
        <xdr:cNvSpPr/>
      </xdr:nvSpPr>
      <xdr:spPr>
        <a:xfrm>
          <a:off x="15430500" y="159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86075</xdr:rowOff>
    </xdr:from>
    <xdr:ext cx="599010" cy="259045"/>
    <xdr:sp macro="" textlink="">
      <xdr:nvSpPr>
        <xdr:cNvPr id="718" name="テキスト ボックス 717"/>
        <xdr:cNvSpPr txBox="1"/>
      </xdr:nvSpPr>
      <xdr:spPr>
        <a:xfrm>
          <a:off x="15181795" y="156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111920</xdr:rowOff>
    </xdr:from>
    <xdr:to>
      <xdr:col>76</xdr:col>
      <xdr:colOff>165100</xdr:colOff>
      <xdr:row>94</xdr:row>
      <xdr:rowOff>42070</xdr:rowOff>
    </xdr:to>
    <xdr:sp macro="" textlink="">
      <xdr:nvSpPr>
        <xdr:cNvPr id="719" name="楕円 718"/>
        <xdr:cNvSpPr/>
      </xdr:nvSpPr>
      <xdr:spPr>
        <a:xfrm>
          <a:off x="14541500" y="160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58597</xdr:rowOff>
    </xdr:from>
    <xdr:ext cx="599010" cy="259045"/>
    <xdr:sp macro="" textlink="">
      <xdr:nvSpPr>
        <xdr:cNvPr id="720" name="テキスト ボックス 719"/>
        <xdr:cNvSpPr txBox="1"/>
      </xdr:nvSpPr>
      <xdr:spPr>
        <a:xfrm>
          <a:off x="14292795" y="1583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84359</xdr:rowOff>
    </xdr:from>
    <xdr:to>
      <xdr:col>72</xdr:col>
      <xdr:colOff>38100</xdr:colOff>
      <xdr:row>94</xdr:row>
      <xdr:rowOff>14509</xdr:rowOff>
    </xdr:to>
    <xdr:sp macro="" textlink="">
      <xdr:nvSpPr>
        <xdr:cNvPr id="721" name="楕円 720"/>
        <xdr:cNvSpPr/>
      </xdr:nvSpPr>
      <xdr:spPr>
        <a:xfrm>
          <a:off x="13652500" y="1602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31036</xdr:rowOff>
    </xdr:from>
    <xdr:ext cx="599010" cy="259045"/>
    <xdr:sp macro="" textlink="">
      <xdr:nvSpPr>
        <xdr:cNvPr id="722" name="テキスト ボックス 721"/>
        <xdr:cNvSpPr txBox="1"/>
      </xdr:nvSpPr>
      <xdr:spPr>
        <a:xfrm>
          <a:off x="13403795" y="1580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152291</xdr:rowOff>
    </xdr:from>
    <xdr:to>
      <xdr:col>67</xdr:col>
      <xdr:colOff>101600</xdr:colOff>
      <xdr:row>94</xdr:row>
      <xdr:rowOff>82441</xdr:rowOff>
    </xdr:to>
    <xdr:sp macro="" textlink="">
      <xdr:nvSpPr>
        <xdr:cNvPr id="723" name="楕円 722"/>
        <xdr:cNvSpPr/>
      </xdr:nvSpPr>
      <xdr:spPr>
        <a:xfrm>
          <a:off x="12763500" y="1609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98968</xdr:rowOff>
    </xdr:from>
    <xdr:ext cx="599010" cy="259045"/>
    <xdr:sp macro="" textlink="">
      <xdr:nvSpPr>
        <xdr:cNvPr id="724" name="テキスト ボックス 723"/>
        <xdr:cNvSpPr txBox="1"/>
      </xdr:nvSpPr>
      <xdr:spPr>
        <a:xfrm>
          <a:off x="12514795" y="1587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6" name="直線コネクタ 745"/>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7" name="諸支出金最小値テキスト"/>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9" name="諸支出金最大値テキスト"/>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0" name="直線コネクタ 749"/>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2" name="諸支出金平均値テキスト"/>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3" name="フローチャート: 判断 752"/>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5" name="フローチャート: 判断 754"/>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6" name="テキスト ボックス 755"/>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8" name="フローチャート: 判断 757"/>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9" name="テキスト ボックス 758"/>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1" name="フローチャート: 判断 760"/>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75184</xdr:rowOff>
    </xdr:from>
    <xdr:to>
      <xdr:col>98</xdr:col>
      <xdr:colOff>38100</xdr:colOff>
      <xdr:row>38</xdr:row>
      <xdr:rowOff>5335</xdr:rowOff>
    </xdr:to>
    <xdr:sp macro="" textlink="">
      <xdr:nvSpPr>
        <xdr:cNvPr id="763" name="フローチャート: 判断 762"/>
        <xdr:cNvSpPr/>
      </xdr:nvSpPr>
      <xdr:spPr>
        <a:xfrm>
          <a:off x="18605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21861</xdr:rowOff>
    </xdr:from>
    <xdr:ext cx="313932" cy="259045"/>
    <xdr:sp macro="" textlink="">
      <xdr:nvSpPr>
        <xdr:cNvPr id="764" name="テキスト ボックス 763"/>
        <xdr:cNvSpPr txBox="1"/>
      </xdr:nvSpPr>
      <xdr:spPr>
        <a:xfrm>
          <a:off x="18499333" y="6194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1" name="諸支出金該当値テキスト"/>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7" name="テキスト ボックス 776"/>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本町が属している市町村類型（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Ⅳ-2)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においては、人口区分においては最上層に位置しているが、行政区域面積が広いために住民１人あたりのコストは高くなる傾向がある。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また、毎年人口が減少していることも要因に挙げられる。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北海道遠軽町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令和５年度における標準財政規模に対する基金残高の割合は前年度と比較し同程度となっている。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実質単年度収支については、実質収支額が減少したことにより減少している。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財政調整基金残高は、町の財政計画において、災害や将来に備え、標準財政規模の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以上を保つことを基準としている。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北海道遠軽町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各会計とも赤字は生じていない。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一般会計における令和５年度における標準財政規模に対する割合は実質収支額が減少したことによる。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18320387</v>
      </c>
      <c r="BO4" s="407"/>
      <c r="BP4" s="407"/>
      <c r="BQ4" s="407"/>
      <c r="BR4" s="407"/>
      <c r="BS4" s="407"/>
      <c r="BT4" s="407"/>
      <c r="BU4" s="408"/>
      <c r="BV4" s="406">
        <v>18337761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7.3</v>
      </c>
      <c r="CU4" s="413"/>
      <c r="CV4" s="413"/>
      <c r="CW4" s="413"/>
      <c r="CX4" s="413"/>
      <c r="CY4" s="413"/>
      <c r="CZ4" s="413"/>
      <c r="DA4" s="414"/>
      <c r="DB4" s="412">
        <v>12.5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17606916</v>
      </c>
      <c r="BO5" s="444"/>
      <c r="BP5" s="444"/>
      <c r="BQ5" s="444"/>
      <c r="BR5" s="444"/>
      <c r="BS5" s="444"/>
      <c r="BT5" s="444"/>
      <c r="BU5" s="445"/>
      <c r="BV5" s="443">
        <v>17141265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91.5</v>
      </c>
      <c r="CU5" s="441"/>
      <c r="CV5" s="441"/>
      <c r="CW5" s="441"/>
      <c r="CX5" s="441"/>
      <c r="CY5" s="441"/>
      <c r="CZ5" s="441"/>
      <c r="DA5" s="442"/>
      <c r="DB5" s="440">
        <v>91.2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713471</v>
      </c>
      <c r="BO6" s="444"/>
      <c r="BP6" s="444"/>
      <c r="BQ6" s="444"/>
      <c r="BR6" s="444"/>
      <c r="BS6" s="444"/>
      <c r="BT6" s="444"/>
      <c r="BU6" s="445"/>
      <c r="BV6" s="443">
        <v>1196496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91.9</v>
      </c>
      <c r="CU6" s="481"/>
      <c r="CV6" s="481"/>
      <c r="CW6" s="481"/>
      <c r="CX6" s="481"/>
      <c r="CY6" s="481"/>
      <c r="CZ6" s="481"/>
      <c r="DA6" s="482"/>
      <c r="DB6" s="480">
        <v>92.1</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7357</v>
      </c>
      <c r="BO7" s="444"/>
      <c r="BP7" s="444"/>
      <c r="BQ7" s="444"/>
      <c r="BR7" s="444"/>
      <c r="BS7" s="444"/>
      <c r="BT7" s="444"/>
      <c r="BU7" s="445"/>
      <c r="BV7" s="443">
        <v>10220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9641547</v>
      </c>
      <c r="CU7" s="444"/>
      <c r="CV7" s="444"/>
      <c r="CW7" s="444"/>
      <c r="CX7" s="444"/>
      <c r="CY7" s="444"/>
      <c r="CZ7" s="444"/>
      <c r="DA7" s="445"/>
      <c r="DB7" s="443">
        <v>9496145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706114</v>
      </c>
      <c r="BO8" s="444"/>
      <c r="BP8" s="444"/>
      <c r="BQ8" s="444"/>
      <c r="BR8" s="444"/>
      <c r="BS8" s="444"/>
      <c r="BT8" s="444"/>
      <c r="BU8" s="445"/>
      <c r="BV8" s="443">
        <v>1186276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0.26</v>
      </c>
      <c r="CU8" s="484"/>
      <c r="CV8" s="484"/>
      <c r="CW8" s="484"/>
      <c r="CX8" s="484"/>
      <c r="CY8" s="484"/>
      <c r="CZ8" s="484"/>
      <c r="DA8" s="485"/>
      <c r="DB8" s="483">
        <v>0.26</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19241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-480162</v>
      </c>
      <c r="BO9" s="444"/>
      <c r="BP9" s="444"/>
      <c r="BQ9" s="444"/>
      <c r="BR9" s="444"/>
      <c r="BS9" s="444"/>
      <c r="BT9" s="444"/>
      <c r="BU9" s="445"/>
      <c r="BV9" s="443">
        <v>205004</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20.9</v>
      </c>
      <c r="CU9" s="441"/>
      <c r="CV9" s="441"/>
      <c r="CW9" s="441"/>
      <c r="CX9" s="441"/>
      <c r="CY9" s="441"/>
      <c r="CZ9" s="441"/>
      <c r="DA9" s="442"/>
      <c r="DB9" s="440">
        <v>19.7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20873</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459</v>
      </c>
      <c r="BO10" s="444"/>
      <c r="BP10" s="444"/>
      <c r="BQ10" s="444"/>
      <c r="BR10" s="444"/>
      <c r="BS10" s="444"/>
      <c r="BT10" s="444"/>
      <c r="BU10" s="445"/>
      <c r="BV10" s="443">
        <v>324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100678</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18068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546465</v>
      </c>
      <c r="BO12" s="444"/>
      <c r="BP12" s="444"/>
      <c r="BQ12" s="444"/>
      <c r="BR12" s="444"/>
      <c r="BS12" s="444"/>
      <c r="BT12" s="444"/>
      <c r="BU12" s="445"/>
      <c r="BV12" s="443">
        <v>337327</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17931</v>
      </c>
      <c r="S13" s="528"/>
      <c r="T13" s="528"/>
      <c r="U13" s="528"/>
      <c r="V13" s="529"/>
      <c r="W13" s="459" t="s">
        <v>131</v>
      </c>
      <c r="X13" s="460"/>
      <c r="Y13" s="460"/>
      <c r="Z13" s="460"/>
      <c r="AA13" s="460"/>
      <c r="AB13" s="450"/>
      <c r="AC13" s="494">
        <v>663</v>
      </c>
      <c r="AD13" s="495"/>
      <c r="AE13" s="495"/>
      <c r="AF13" s="495"/>
      <c r="AG13" s="537"/>
      <c r="AH13" s="494">
        <v>778</v>
      </c>
      <c r="AI13" s="495"/>
      <c r="AJ13" s="495"/>
      <c r="AK13" s="495"/>
      <c r="AL13" s="496"/>
      <c r="AM13" s="472" t="s">
        <v>132</v>
      </c>
      <c r="AN13" s="473"/>
      <c r="AO13" s="473"/>
      <c r="AP13" s="473"/>
      <c r="AQ13" s="473"/>
      <c r="AR13" s="473"/>
      <c r="AS13" s="473"/>
      <c r="AT13" s="474"/>
      <c r="AU13" s="475" t="s">
        <v>90</v>
      </c>
      <c r="AV13" s="476"/>
      <c r="AW13" s="476"/>
      <c r="AX13" s="476"/>
      <c r="AY13" s="477" t="s">
        <v>133</v>
      </c>
      <c r="AZ13" s="478"/>
      <c r="BA13" s="478"/>
      <c r="BB13" s="478"/>
      <c r="BC13" s="478"/>
      <c r="BD13" s="478"/>
      <c r="BE13" s="478"/>
      <c r="BF13" s="478"/>
      <c r="BG13" s="478"/>
      <c r="BH13" s="478"/>
      <c r="BI13" s="478"/>
      <c r="BJ13" s="478"/>
      <c r="BK13" s="478"/>
      <c r="BL13" s="478"/>
      <c r="BM13" s="479"/>
      <c r="BN13" s="443">
        <v>-1026168</v>
      </c>
      <c r="BO13" s="444"/>
      <c r="BP13" s="444"/>
      <c r="BQ13" s="444"/>
      <c r="BR13" s="444"/>
      <c r="BS13" s="444"/>
      <c r="BT13" s="444"/>
      <c r="BU13" s="445"/>
      <c r="BV13" s="443">
        <v>-31321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10.6</v>
      </c>
      <c r="CU13" s="441"/>
      <c r="CV13" s="441"/>
      <c r="CW13" s="441"/>
      <c r="CX13" s="441"/>
      <c r="CY13" s="441"/>
      <c r="CZ13" s="441"/>
      <c r="DA13" s="442"/>
      <c r="DB13" s="440">
        <v>9.9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18511</v>
      </c>
      <c r="S14" s="528"/>
      <c r="T14" s="528"/>
      <c r="U14" s="528"/>
      <c r="V14" s="529"/>
      <c r="W14" s="433"/>
      <c r="X14" s="434"/>
      <c r="Y14" s="434"/>
      <c r="Z14" s="434"/>
      <c r="AA14" s="434"/>
      <c r="AB14" s="423"/>
      <c r="AC14" s="530">
        <v>7.4</v>
      </c>
      <c r="AD14" s="531"/>
      <c r="AE14" s="531"/>
      <c r="AF14" s="531"/>
      <c r="AG14" s="532"/>
      <c r="AH14" s="530">
        <v>8.1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25.4</v>
      </c>
      <c r="CU14" s="542"/>
      <c r="CV14" s="542"/>
      <c r="CW14" s="542"/>
      <c r="CX14" s="542"/>
      <c r="CY14" s="542"/>
      <c r="CZ14" s="542"/>
      <c r="DA14" s="543"/>
      <c r="DB14" s="541">
        <v>17.7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18379</v>
      </c>
      <c r="S15" s="528"/>
      <c r="T15" s="528"/>
      <c r="U15" s="528"/>
      <c r="V15" s="529"/>
      <c r="W15" s="459" t="s">
        <v>137</v>
      </c>
      <c r="X15" s="460"/>
      <c r="Y15" s="460"/>
      <c r="Z15" s="460"/>
      <c r="AA15" s="460"/>
      <c r="AB15" s="450"/>
      <c r="AC15" s="494">
        <v>1546</v>
      </c>
      <c r="AD15" s="495"/>
      <c r="AE15" s="495"/>
      <c r="AF15" s="495"/>
      <c r="AG15" s="537"/>
      <c r="AH15" s="494">
        <v>1820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2326942</v>
      </c>
      <c r="BO15" s="407"/>
      <c r="BP15" s="407"/>
      <c r="BQ15" s="407"/>
      <c r="BR15" s="407"/>
      <c r="BS15" s="407"/>
      <c r="BT15" s="407"/>
      <c r="BU15" s="408"/>
      <c r="BV15" s="406">
        <v>2284118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17.3</v>
      </c>
      <c r="AD16" s="531"/>
      <c r="AE16" s="531"/>
      <c r="AF16" s="531"/>
      <c r="AG16" s="532"/>
      <c r="AH16" s="530">
        <v>19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9062086</v>
      </c>
      <c r="BO16" s="444"/>
      <c r="BP16" s="444"/>
      <c r="BQ16" s="444"/>
      <c r="BR16" s="444"/>
      <c r="BS16" s="444"/>
      <c r="BT16" s="444"/>
      <c r="BU16" s="445"/>
      <c r="BV16" s="443">
        <v>8862326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6727</v>
      </c>
      <c r="AD17" s="495"/>
      <c r="AE17" s="495"/>
      <c r="AF17" s="495"/>
      <c r="AG17" s="537"/>
      <c r="AH17" s="494">
        <v>7000</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2863465</v>
      </c>
      <c r="BO17" s="444"/>
      <c r="BP17" s="444"/>
      <c r="BQ17" s="444"/>
      <c r="BR17" s="444"/>
      <c r="BS17" s="444"/>
      <c r="BT17" s="444"/>
      <c r="BU17" s="445"/>
      <c r="BV17" s="443">
        <v>2819882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146</v>
      </c>
      <c r="C18" s="486"/>
      <c r="D18" s="486"/>
      <c r="E18" s="566"/>
      <c r="F18" s="566"/>
      <c r="G18" s="566"/>
      <c r="H18" s="566"/>
      <c r="I18" s="566"/>
      <c r="J18" s="566"/>
      <c r="K18" s="566"/>
      <c r="L18" s="567">
        <v>1332.45</v>
      </c>
      <c r="M18" s="567"/>
      <c r="N18" s="567"/>
      <c r="O18" s="567"/>
      <c r="P18" s="567"/>
      <c r="Q18" s="567"/>
      <c r="R18" s="568"/>
      <c r="S18" s="568"/>
      <c r="T18" s="568"/>
      <c r="U18" s="568"/>
      <c r="V18" s="569"/>
      <c r="W18" s="461"/>
      <c r="X18" s="462"/>
      <c r="Y18" s="462"/>
      <c r="Z18" s="462"/>
      <c r="AA18" s="462"/>
      <c r="AB18" s="453"/>
      <c r="AC18" s="570">
        <v>75.3</v>
      </c>
      <c r="AD18" s="571"/>
      <c r="AE18" s="571"/>
      <c r="AF18" s="571"/>
      <c r="AG18" s="572"/>
      <c r="AH18" s="570">
        <v>72.900000000000006</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8963193</v>
      </c>
      <c r="BO18" s="444"/>
      <c r="BP18" s="444"/>
      <c r="BQ18" s="444"/>
      <c r="BR18" s="444"/>
      <c r="BS18" s="444"/>
      <c r="BT18" s="444"/>
      <c r="BU18" s="445"/>
      <c r="BV18" s="443">
        <v>8848610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148</v>
      </c>
      <c r="C19" s="486"/>
      <c r="D19" s="486"/>
      <c r="E19" s="566"/>
      <c r="F19" s="566"/>
      <c r="G19" s="566"/>
      <c r="H19" s="566"/>
      <c r="I19" s="566"/>
      <c r="J19" s="566"/>
      <c r="K19" s="566"/>
      <c r="L19" s="574">
        <v>14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12265922</v>
      </c>
      <c r="BO19" s="444"/>
      <c r="BP19" s="444"/>
      <c r="BQ19" s="444"/>
      <c r="BR19" s="444"/>
      <c r="BS19" s="444"/>
      <c r="BT19" s="444"/>
      <c r="BU19" s="445"/>
      <c r="BV19" s="443">
        <v>12518838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150</v>
      </c>
      <c r="C20" s="486"/>
      <c r="D20" s="486"/>
      <c r="E20" s="566"/>
      <c r="F20" s="566"/>
      <c r="G20" s="566"/>
      <c r="H20" s="566"/>
      <c r="I20" s="566"/>
      <c r="J20" s="566"/>
      <c r="K20" s="566"/>
      <c r="L20" s="574">
        <v>8813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28151829</v>
      </c>
      <c r="BO22" s="407"/>
      <c r="BP22" s="407"/>
      <c r="BQ22" s="407"/>
      <c r="BR22" s="407"/>
      <c r="BS22" s="407"/>
      <c r="BT22" s="407"/>
      <c r="BU22" s="408"/>
      <c r="BV22" s="406">
        <v>27842931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17399079</v>
      </c>
      <c r="BO23" s="444"/>
      <c r="BP23" s="444"/>
      <c r="BQ23" s="444"/>
      <c r="BR23" s="444"/>
      <c r="BS23" s="444"/>
      <c r="BT23" s="444"/>
      <c r="BU23" s="445"/>
      <c r="BV23" s="443">
        <v>17131591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160</v>
      </c>
      <c r="F24" s="473"/>
      <c r="G24" s="473"/>
      <c r="H24" s="473"/>
      <c r="I24" s="473"/>
      <c r="J24" s="473"/>
      <c r="K24" s="474"/>
      <c r="L24" s="494">
        <v>1</v>
      </c>
      <c r="M24" s="495"/>
      <c r="N24" s="495"/>
      <c r="O24" s="495"/>
      <c r="P24" s="537"/>
      <c r="Q24" s="494">
        <v>8100</v>
      </c>
      <c r="R24" s="495"/>
      <c r="S24" s="495"/>
      <c r="T24" s="495"/>
      <c r="U24" s="495"/>
      <c r="V24" s="537"/>
      <c r="W24" s="589"/>
      <c r="X24" s="590"/>
      <c r="Y24" s="591"/>
      <c r="Z24" s="493" t="s">
        <v>161</v>
      </c>
      <c r="AA24" s="473"/>
      <c r="AB24" s="473"/>
      <c r="AC24" s="473"/>
      <c r="AD24" s="473"/>
      <c r="AE24" s="473"/>
      <c r="AF24" s="473"/>
      <c r="AG24" s="474"/>
      <c r="AH24" s="494">
        <v>217</v>
      </c>
      <c r="AI24" s="495"/>
      <c r="AJ24" s="495"/>
      <c r="AK24" s="495"/>
      <c r="AL24" s="537"/>
      <c r="AM24" s="494">
        <v>669445</v>
      </c>
      <c r="AN24" s="495"/>
      <c r="AO24" s="495"/>
      <c r="AP24" s="495"/>
      <c r="AQ24" s="495"/>
      <c r="AR24" s="537"/>
      <c r="AS24" s="494">
        <v>3085</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23731084</v>
      </c>
      <c r="BO24" s="444"/>
      <c r="BP24" s="444"/>
      <c r="BQ24" s="444"/>
      <c r="BR24" s="444"/>
      <c r="BS24" s="444"/>
      <c r="BT24" s="444"/>
      <c r="BU24" s="445"/>
      <c r="BV24" s="443">
        <v>22792731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163</v>
      </c>
      <c r="F25" s="473"/>
      <c r="G25" s="473"/>
      <c r="H25" s="473"/>
      <c r="I25" s="473"/>
      <c r="J25" s="473"/>
      <c r="K25" s="474"/>
      <c r="L25" s="494">
        <v>1</v>
      </c>
      <c r="M25" s="495"/>
      <c r="N25" s="495"/>
      <c r="O25" s="495"/>
      <c r="P25" s="537"/>
      <c r="Q25" s="494">
        <v>6400</v>
      </c>
      <c r="R25" s="495"/>
      <c r="S25" s="495"/>
      <c r="T25" s="495"/>
      <c r="U25" s="495"/>
      <c r="V25" s="537"/>
      <c r="W25" s="589"/>
      <c r="X25" s="590"/>
      <c r="Y25" s="591"/>
      <c r="Z25" s="493" t="s">
        <v>164</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7676547</v>
      </c>
      <c r="BO25" s="407"/>
      <c r="BP25" s="407"/>
      <c r="BQ25" s="407"/>
      <c r="BR25" s="407"/>
      <c r="BS25" s="407"/>
      <c r="BT25" s="407"/>
      <c r="BU25" s="408"/>
      <c r="BV25" s="406">
        <v>590606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166</v>
      </c>
      <c r="F26" s="473"/>
      <c r="G26" s="473"/>
      <c r="H26" s="473"/>
      <c r="I26" s="473"/>
      <c r="J26" s="473"/>
      <c r="K26" s="474"/>
      <c r="L26" s="494">
        <v>1</v>
      </c>
      <c r="M26" s="495"/>
      <c r="N26" s="495"/>
      <c r="O26" s="495"/>
      <c r="P26" s="537"/>
      <c r="Q26" s="494">
        <v>5550</v>
      </c>
      <c r="R26" s="495"/>
      <c r="S26" s="495"/>
      <c r="T26" s="495"/>
      <c r="U26" s="495"/>
      <c r="V26" s="537"/>
      <c r="W26" s="589"/>
      <c r="X26" s="590"/>
      <c r="Y26" s="591"/>
      <c r="Z26" s="493" t="s">
        <v>167</v>
      </c>
      <c r="AA26" s="595"/>
      <c r="AB26" s="595"/>
      <c r="AC26" s="595"/>
      <c r="AD26" s="595"/>
      <c r="AE26" s="595"/>
      <c r="AF26" s="595"/>
      <c r="AG26" s="596"/>
      <c r="AH26" s="494">
        <v>15</v>
      </c>
      <c r="AI26" s="495"/>
      <c r="AJ26" s="495"/>
      <c r="AK26" s="495"/>
      <c r="AL26" s="537"/>
      <c r="AM26" s="494">
        <v>43965</v>
      </c>
      <c r="AN26" s="495"/>
      <c r="AO26" s="495"/>
      <c r="AP26" s="495"/>
      <c r="AQ26" s="495"/>
      <c r="AR26" s="537"/>
      <c r="AS26" s="494">
        <v>2931</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169</v>
      </c>
      <c r="F27" s="473"/>
      <c r="G27" s="473"/>
      <c r="H27" s="473"/>
      <c r="I27" s="473"/>
      <c r="J27" s="473"/>
      <c r="K27" s="474"/>
      <c r="L27" s="494">
        <v>1</v>
      </c>
      <c r="M27" s="495"/>
      <c r="N27" s="495"/>
      <c r="O27" s="495"/>
      <c r="P27" s="537"/>
      <c r="Q27" s="494">
        <v>2950</v>
      </c>
      <c r="R27" s="495"/>
      <c r="S27" s="495"/>
      <c r="T27" s="495"/>
      <c r="U27" s="495"/>
      <c r="V27" s="537"/>
      <c r="W27" s="589"/>
      <c r="X27" s="590"/>
      <c r="Y27" s="591"/>
      <c r="Z27" s="493" t="s">
        <v>170</v>
      </c>
      <c r="AA27" s="473"/>
      <c r="AB27" s="473"/>
      <c r="AC27" s="473"/>
      <c r="AD27" s="473"/>
      <c r="AE27" s="473"/>
      <c r="AF27" s="473"/>
      <c r="AG27" s="474"/>
      <c r="AH27" s="494">
        <v>2</v>
      </c>
      <c r="AI27" s="495"/>
      <c r="AJ27" s="495"/>
      <c r="AK27" s="495"/>
      <c r="AL27" s="537"/>
      <c r="AM27" s="494" t="s">
        <v>171</v>
      </c>
      <c r="AN27" s="495"/>
      <c r="AO27" s="495"/>
      <c r="AP27" s="495"/>
      <c r="AQ27" s="495"/>
      <c r="AR27" s="537"/>
      <c r="AS27" s="494" t="s">
        <v>171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190606</v>
      </c>
      <c r="BO27" s="563"/>
      <c r="BP27" s="563"/>
      <c r="BQ27" s="563"/>
      <c r="BR27" s="563"/>
      <c r="BS27" s="563"/>
      <c r="BT27" s="563"/>
      <c r="BU27" s="564"/>
      <c r="BV27" s="562">
        <v>189054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2350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3792385</v>
      </c>
      <c r="BO28" s="407"/>
      <c r="BP28" s="407"/>
      <c r="BQ28" s="407"/>
      <c r="BR28" s="407"/>
      <c r="BS28" s="407"/>
      <c r="BT28" s="407"/>
      <c r="BU28" s="408"/>
      <c r="BV28" s="406">
        <v>3744391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14</v>
      </c>
      <c r="M29" s="495"/>
      <c r="N29" s="495"/>
      <c r="O29" s="495"/>
      <c r="P29" s="537"/>
      <c r="Q29" s="494">
        <v>2010</v>
      </c>
      <c r="R29" s="495"/>
      <c r="S29" s="495"/>
      <c r="T29" s="495"/>
      <c r="U29" s="495"/>
      <c r="V29" s="537"/>
      <c r="W29" s="592"/>
      <c r="X29" s="593"/>
      <c r="Y29" s="594"/>
      <c r="Z29" s="493" t="s">
        <v>177</v>
      </c>
      <c r="AA29" s="473"/>
      <c r="AB29" s="473"/>
      <c r="AC29" s="473"/>
      <c r="AD29" s="473"/>
      <c r="AE29" s="473"/>
      <c r="AF29" s="473"/>
      <c r="AG29" s="474"/>
      <c r="AH29" s="494">
        <v>219</v>
      </c>
      <c r="AI29" s="495"/>
      <c r="AJ29" s="495"/>
      <c r="AK29" s="495"/>
      <c r="AL29" s="537"/>
      <c r="AM29" s="494">
        <v>676767</v>
      </c>
      <c r="AN29" s="495"/>
      <c r="AO29" s="495"/>
      <c r="AP29" s="495"/>
      <c r="AQ29" s="495"/>
      <c r="AR29" s="537"/>
      <c r="AS29" s="494">
        <v>3090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843656</v>
      </c>
      <c r="BO29" s="444"/>
      <c r="BP29" s="444"/>
      <c r="BQ29" s="444"/>
      <c r="BR29" s="444"/>
      <c r="BS29" s="444"/>
      <c r="BT29" s="444"/>
      <c r="BU29" s="445"/>
      <c r="BV29" s="443">
        <v>802493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4781722</v>
      </c>
      <c r="BO30" s="563"/>
      <c r="BP30" s="563"/>
      <c r="BQ30" s="563"/>
      <c r="BR30" s="563"/>
      <c r="BS30" s="563"/>
      <c r="BT30" s="563"/>
      <c r="BU30" s="564"/>
      <c r="BV30" s="562">
        <v>4826647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個別排水処理事業特別会計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遠軽地区広域組合</v>
      </c>
      <c r="BZ34" s="634"/>
      <c r="CA34" s="634"/>
      <c r="CB34" s="634"/>
      <c r="CC34" s="634"/>
      <c r="CD34" s="634"/>
      <c r="CE34" s="634"/>
      <c r="CF34" s="634"/>
      <c r="CG34" s="634"/>
      <c r="CH34" s="634"/>
      <c r="CI34" s="634"/>
      <c r="CJ34" s="634"/>
      <c r="CK34" s="634"/>
      <c r="CL34" s="634"/>
      <c r="CM34" s="634"/>
      <c r="CN34" s="181"/>
      <c r="CO34" s="633">
        <f>IF(CQ34="","",MAX(C34:D43,U34:V43,AM34:AN43,BE34:BF43,BW34:BX43)+1)</f>
        <v>10</v>
      </c>
      <c r="CP34" s="633"/>
      <c r="CQ34" s="634" t="str">
        <f>IF('各会計、関係団体の財政状況及び健全化判断比率'!BS7="","",'各会計、関係団体の財政状況及び健全化判断比率'!BS7)</f>
        <v>株式会社生田原振興公社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網走地方教育研修センター組合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EtgEUcWOLOEE6BTT73L/fqtuZf0dngS0QOxBxYiVtrOnSeCCWo7U1F99lGBn/iNSnMO4bFbVCv+WShA1m62Gig==" saltValue="ZhON14r/NZgcHkjYd8DG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534</v>
      </c>
      <c r="D34" s="1187"/>
      <c r="E34" s="1188"/>
      <c r="F34" s="32">
        <v>4.5999999999999996</v>
      </c>
      <c r="G34" s="33">
        <v>8.73</v>
      </c>
      <c r="H34" s="33">
        <v>10.14</v>
      </c>
      <c r="I34" s="33">
        <v>12.49</v>
      </c>
      <c r="J34" s="34">
        <v>7.32</v>
      </c>
      <c r="K34" s="22"/>
      <c r="L34" s="22"/>
      <c r="M34" s="22"/>
      <c r="N34" s="22"/>
      <c r="O34" s="22"/>
      <c r="P34" s="22"/>
    </row>
    <row r="35" spans="1:16" ht="39" customHeight="1" x14ac:dyDescent="0.15">
      <c r="A35" s="22"/>
      <c r="B35" s="35"/>
      <c r="C35" s="1181" t="s">
        <v>535</v>
      </c>
      <c r="D35" s="1182"/>
      <c r="E35" s="1183"/>
      <c r="F35" s="36">
        <v>6.33</v>
      </c>
      <c r="G35" s="37">
        <v>6.19</v>
      </c>
      <c r="H35" s="37">
        <v>5.4</v>
      </c>
      <c r="I35" s="37">
        <v>4.6900000000000004</v>
      </c>
      <c r="J35" s="38">
        <v>4.8899999999999997</v>
      </c>
      <c r="K35" s="22"/>
      <c r="L35" s="22"/>
      <c r="M35" s="22"/>
      <c r="N35" s="22"/>
      <c r="O35" s="22"/>
      <c r="P35" s="22"/>
    </row>
    <row r="36" spans="1:16" ht="39" customHeight="1" x14ac:dyDescent="0.15">
      <c r="A36" s="22"/>
      <c r="B36" s="35"/>
      <c r="C36" s="1181" t="s">
        <v>536</v>
      </c>
      <c r="D36" s="1182"/>
      <c r="E36" s="1183"/>
      <c r="F36" s="36">
        <v>5.43</v>
      </c>
      <c r="G36" s="37">
        <v>5.45</v>
      </c>
      <c r="H36" s="37">
        <v>5.39</v>
      </c>
      <c r="I36" s="37">
        <v>4.92</v>
      </c>
      <c r="J36" s="38">
        <v>4.45</v>
      </c>
      <c r="K36" s="22"/>
      <c r="L36" s="22"/>
      <c r="M36" s="22"/>
      <c r="N36" s="22"/>
      <c r="O36" s="22"/>
      <c r="P36" s="22"/>
    </row>
    <row r="37" spans="1:16" ht="39" customHeight="1" x14ac:dyDescent="0.15">
      <c r="A37" s="22"/>
      <c r="B37" s="35"/>
      <c r="C37" s="1181" t="s">
        <v>537</v>
      </c>
      <c r="D37" s="1182"/>
      <c r="E37" s="1183"/>
      <c r="F37" s="36">
        <v>1.06</v>
      </c>
      <c r="G37" s="37">
        <v>0.44</v>
      </c>
      <c r="H37" s="37">
        <v>0.93</v>
      </c>
      <c r="I37" s="37">
        <v>1.21</v>
      </c>
      <c r="J37" s="38">
        <v>1.52</v>
      </c>
      <c r="K37" s="22"/>
      <c r="L37" s="22"/>
      <c r="M37" s="22"/>
      <c r="N37" s="22"/>
      <c r="O37" s="22"/>
      <c r="P37" s="22"/>
    </row>
    <row r="38" spans="1:16" ht="39" customHeight="1" x14ac:dyDescent="0.15">
      <c r="A38" s="22"/>
      <c r="B38" s="35"/>
      <c r="C38" s="1181" t="s">
        <v>538</v>
      </c>
      <c r="D38" s="1182"/>
      <c r="E38" s="1183"/>
      <c r="F38" s="36">
        <v>0.2</v>
      </c>
      <c r="G38" s="37">
        <v>0.32</v>
      </c>
      <c r="H38" s="37">
        <v>0.1</v>
      </c>
      <c r="I38" s="37">
        <v>0.1</v>
      </c>
      <c r="J38" s="38">
        <v>7.0000000000000007E-2</v>
      </c>
      <c r="K38" s="22"/>
      <c r="L38" s="22"/>
      <c r="M38" s="22"/>
      <c r="N38" s="22"/>
      <c r="O38" s="22"/>
      <c r="P38" s="22"/>
    </row>
    <row r="39" spans="1:16" ht="39" customHeight="1" x14ac:dyDescent="0.15">
      <c r="A39" s="22"/>
      <c r="B39" s="35"/>
      <c r="C39" s="1181" t="s">
        <v>539</v>
      </c>
      <c r="D39" s="1182"/>
      <c r="E39" s="1183"/>
      <c r="F39" s="36">
        <v>0</v>
      </c>
      <c r="G39" s="37">
        <v>0</v>
      </c>
      <c r="H39" s="37">
        <v>0</v>
      </c>
      <c r="I39" s="37">
        <v>0</v>
      </c>
      <c r="J39" s="38">
        <v>0.03</v>
      </c>
      <c r="K39" s="22"/>
      <c r="L39" s="22"/>
      <c r="M39" s="22"/>
      <c r="N39" s="22"/>
      <c r="O39" s="22"/>
      <c r="P39" s="22"/>
    </row>
    <row r="40" spans="1:16" ht="39" customHeight="1" x14ac:dyDescent="0.15">
      <c r="A40" s="22"/>
      <c r="B40" s="35"/>
      <c r="C40" s="1181" t="s">
        <v>540</v>
      </c>
      <c r="D40" s="1182"/>
      <c r="E40" s="1183"/>
      <c r="F40" s="36">
        <v>0.02</v>
      </c>
      <c r="G40" s="37">
        <v>0.01</v>
      </c>
      <c r="H40" s="37">
        <v>0.02</v>
      </c>
      <c r="I40" s="37">
        <v>0.02</v>
      </c>
      <c r="J40" s="38">
        <v>0.02</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542</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JUdc5NEsaCzg6aFOgDRb+TsdkdQ3VzacxxfP8jyhWm7VjKvb/nVmnwmgnSIb7dXXF15Znnrz1kVqrCXtJP5jA==" saltValue="eBBJOnfZnOsvlXUxi65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2247</v>
      </c>
      <c r="L45" s="60">
        <v>2383</v>
      </c>
      <c r="M45" s="60">
        <v>2265</v>
      </c>
      <c r="N45" s="60">
        <v>2461</v>
      </c>
      <c r="O45" s="61">
        <v>2651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394</v>
      </c>
      <c r="L48" s="64">
        <v>395</v>
      </c>
      <c r="M48" s="64">
        <v>388</v>
      </c>
      <c r="N48" s="64">
        <v>405</v>
      </c>
      <c r="O48" s="65">
        <v>424</v>
      </c>
      <c r="P48" s="48"/>
      <c r="Q48" s="48"/>
      <c r="R48" s="48"/>
      <c r="S48" s="48"/>
      <c r="T48" s="48"/>
      <c r="U48" s="48"/>
    </row>
    <row r="49" spans="1:21" ht="30.75" customHeight="1" x14ac:dyDescent="0.15">
      <c r="A49" s="48"/>
      <c r="B49" s="1191"/>
      <c r="C49" s="1192"/>
      <c r="D49" s="62"/>
      <c r="E49" s="1197" t="s">
        <v>14</v>
      </c>
      <c r="F49" s="1197"/>
      <c r="G49" s="1197"/>
      <c r="H49" s="1197"/>
      <c r="I49" s="1197"/>
      <c r="J49" s="1198"/>
      <c r="K49" s="63">
        <v>37</v>
      </c>
      <c r="L49" s="64">
        <v>22</v>
      </c>
      <c r="M49" s="64">
        <v>10</v>
      </c>
      <c r="N49" s="64" t="s">
        <v>487</v>
      </c>
      <c r="O49" s="65" t="s">
        <v>487</v>
      </c>
      <c r="P49" s="48"/>
      <c r="Q49" s="48"/>
      <c r="R49" s="48"/>
      <c r="S49" s="48"/>
      <c r="T49" s="48"/>
      <c r="U49" s="48"/>
    </row>
    <row r="50" spans="1:21" ht="30.75" customHeight="1" x14ac:dyDescent="0.15">
      <c r="A50" s="48"/>
      <c r="B50" s="1191"/>
      <c r="C50" s="1192"/>
      <c r="D50" s="62"/>
      <c r="E50" s="1197" t="s">
        <v>15</v>
      </c>
      <c r="F50" s="1197"/>
      <c r="G50" s="1197"/>
      <c r="H50" s="1197"/>
      <c r="I50" s="1197"/>
      <c r="J50" s="1198"/>
      <c r="K50" s="63">
        <v>25</v>
      </c>
      <c r="L50" s="64">
        <v>24</v>
      </c>
      <c r="M50" s="64">
        <v>24</v>
      </c>
      <c r="N50" s="64">
        <v>24</v>
      </c>
      <c r="O50" s="65">
        <v>15</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487</v>
      </c>
      <c r="L51" s="64" t="s">
        <v>487</v>
      </c>
      <c r="M51" s="64" t="s">
        <v>487</v>
      </c>
      <c r="N51" s="64" t="s">
        <v>487</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2021</v>
      </c>
      <c r="L52" s="64">
        <v>2053</v>
      </c>
      <c r="M52" s="64">
        <v>1977</v>
      </c>
      <c r="N52" s="64">
        <v>2080</v>
      </c>
      <c r="O52" s="65">
        <v>2157</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682</v>
      </c>
      <c r="L53" s="69">
        <v>771</v>
      </c>
      <c r="M53" s="69">
        <v>710</v>
      </c>
      <c r="N53" s="69">
        <v>810</v>
      </c>
      <c r="O53" s="70">
        <v>933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jCNvMOWYIg8jBvfBTwhLLaF8ekOk6smfS1kRr/mPFSwZf0dLO7FYYIJAjcHOHljJ4QuhG9N9rfEQdni/90Ssg==" saltValue="jZip+R7jg6hHCwj8J6dqj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24043</v>
      </c>
      <c r="J41" s="356">
        <v>24291</v>
      </c>
      <c r="K41" s="356">
        <v>28104</v>
      </c>
      <c r="L41" s="356">
        <v>27843</v>
      </c>
      <c r="M41" s="357">
        <v>28152</v>
      </c>
    </row>
    <row r="42" spans="2:13" ht="27.75" customHeight="1" x14ac:dyDescent="0.15">
      <c r="B42" s="1222"/>
      <c r="C42" s="1223"/>
      <c r="D42" s="106"/>
      <c r="E42" s="1228" t="s">
        <v>32</v>
      </c>
      <c r="F42" s="1228"/>
      <c r="G42" s="1228"/>
      <c r="H42" s="1229"/>
      <c r="I42" s="358">
        <v>85</v>
      </c>
      <c r="J42" s="359">
        <v>61</v>
      </c>
      <c r="K42" s="359">
        <v>38</v>
      </c>
      <c r="L42" s="359">
        <v>14</v>
      </c>
      <c r="M42" s="360" t="s">
        <v>487</v>
      </c>
    </row>
    <row r="43" spans="2:13" ht="27.75" customHeight="1" x14ac:dyDescent="0.15">
      <c r="B43" s="1222"/>
      <c r="C43" s="1223"/>
      <c r="D43" s="106"/>
      <c r="E43" s="1228" t="s">
        <v>33</v>
      </c>
      <c r="F43" s="1228"/>
      <c r="G43" s="1228"/>
      <c r="H43" s="1229"/>
      <c r="I43" s="358">
        <v>4433</v>
      </c>
      <c r="J43" s="359">
        <v>4065</v>
      </c>
      <c r="K43" s="359">
        <v>3698</v>
      </c>
      <c r="L43" s="359">
        <v>3465</v>
      </c>
      <c r="M43" s="360">
        <v>3543</v>
      </c>
    </row>
    <row r="44" spans="2:13" ht="27.75" customHeight="1" x14ac:dyDescent="0.15">
      <c r="B44" s="1222"/>
      <c r="C44" s="1223"/>
      <c r="D44" s="106"/>
      <c r="E44" s="1228" t="s">
        <v>34</v>
      </c>
      <c r="F44" s="1228"/>
      <c r="G44" s="1228"/>
      <c r="H44" s="1229"/>
      <c r="I44" s="358">
        <v>30</v>
      </c>
      <c r="J44" s="359">
        <v>9</v>
      </c>
      <c r="K44" s="359" t="s">
        <v>487</v>
      </c>
      <c r="L44" s="359" t="s">
        <v>487</v>
      </c>
      <c r="M44" s="360" t="s">
        <v>487</v>
      </c>
    </row>
    <row r="45" spans="2:13" ht="27.75" customHeight="1" x14ac:dyDescent="0.15">
      <c r="B45" s="1222"/>
      <c r="C45" s="1223"/>
      <c r="D45" s="106"/>
      <c r="E45" s="1228" t="s">
        <v>35</v>
      </c>
      <c r="F45" s="1228"/>
      <c r="G45" s="1228"/>
      <c r="H45" s="1229"/>
      <c r="I45" s="358">
        <v>2517</v>
      </c>
      <c r="J45" s="359">
        <v>2455</v>
      </c>
      <c r="K45" s="359">
        <v>2334</v>
      </c>
      <c r="L45" s="359">
        <v>2111</v>
      </c>
      <c r="M45" s="360">
        <v>2356</v>
      </c>
    </row>
    <row r="46" spans="2:13" ht="27.75" customHeight="1" x14ac:dyDescent="0.15">
      <c r="B46" s="1222"/>
      <c r="C46" s="1223"/>
      <c r="D46" s="107"/>
      <c r="E46" s="1228" t="s">
        <v>36</v>
      </c>
      <c r="F46" s="1228"/>
      <c r="G46" s="1228"/>
      <c r="H46" s="1229"/>
      <c r="I46" s="358" t="s">
        <v>487</v>
      </c>
      <c r="J46" s="359" t="s">
        <v>487</v>
      </c>
      <c r="K46" s="359" t="s">
        <v>487</v>
      </c>
      <c r="L46" s="359" t="s">
        <v>487</v>
      </c>
      <c r="M46" s="360" t="s">
        <v>487</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7512</v>
      </c>
      <c r="J50" s="359">
        <v>7297</v>
      </c>
      <c r="K50" s="359">
        <v>7528</v>
      </c>
      <c r="L50" s="359">
        <v>7439</v>
      </c>
      <c r="M50" s="360">
        <v>7605</v>
      </c>
    </row>
    <row r="51" spans="2:13" ht="27.75" customHeight="1" x14ac:dyDescent="0.15">
      <c r="B51" s="1222"/>
      <c r="C51" s="1223"/>
      <c r="D51" s="106"/>
      <c r="E51" s="1228" t="s">
        <v>42</v>
      </c>
      <c r="F51" s="1228"/>
      <c r="G51" s="1228"/>
      <c r="H51" s="1229"/>
      <c r="I51" s="358">
        <v>2945</v>
      </c>
      <c r="J51" s="359">
        <v>2997</v>
      </c>
      <c r="K51" s="359">
        <v>3354</v>
      </c>
      <c r="L51" s="359">
        <v>3026</v>
      </c>
      <c r="M51" s="360">
        <v>2645</v>
      </c>
    </row>
    <row r="52" spans="2:13" ht="27.75" customHeight="1" x14ac:dyDescent="0.15">
      <c r="B52" s="1224"/>
      <c r="C52" s="1225"/>
      <c r="D52" s="106"/>
      <c r="E52" s="1228" t="s">
        <v>43</v>
      </c>
      <c r="F52" s="1228"/>
      <c r="G52" s="1228"/>
      <c r="H52" s="1229"/>
      <c r="I52" s="358">
        <v>19224</v>
      </c>
      <c r="J52" s="359">
        <v>19250</v>
      </c>
      <c r="K52" s="359">
        <v>21908</v>
      </c>
      <c r="L52" s="359">
        <v>21617</v>
      </c>
      <c r="M52" s="360">
        <v>21849</v>
      </c>
    </row>
    <row r="53" spans="2:13" ht="27.75" customHeight="1" thickBot="1" x14ac:dyDescent="0.2">
      <c r="B53" s="1235" t="s">
        <v>19</v>
      </c>
      <c r="C53" s="1236"/>
      <c r="D53" s="110"/>
      <c r="E53" s="1237" t="s">
        <v>44</v>
      </c>
      <c r="F53" s="1237"/>
      <c r="G53" s="1237"/>
      <c r="H53" s="1238"/>
      <c r="I53" s="361">
        <v>1428</v>
      </c>
      <c r="J53" s="362">
        <v>1337</v>
      </c>
      <c r="K53" s="362">
        <v>1384</v>
      </c>
      <c r="L53" s="362">
        <v>1351</v>
      </c>
      <c r="M53" s="363">
        <v>1951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5tmdvUw5UUsqZoC3YAW1EtkHvp8LI3IBu+dvHf8lN/7niakvpi+Ny0r9j96oESPdK6hmkcUDhBs1ATzWnf60tw==" saltValue="Hc5I9YG1lniH/8z1vakM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3590</v>
      </c>
      <c r="G55" s="122">
        <v>3744</v>
      </c>
      <c r="H55" s="123">
        <v>3792</v>
      </c>
    </row>
    <row r="56" spans="2:8" ht="52.5" customHeight="1" x14ac:dyDescent="0.15">
      <c r="B56" s="124"/>
      <c r="C56" s="1249" t="s">
        <v>47</v>
      </c>
      <c r="D56" s="1249"/>
      <c r="E56" s="1250"/>
      <c r="F56" s="125">
        <v>1102</v>
      </c>
      <c r="G56" s="125">
        <v>802</v>
      </c>
      <c r="H56" s="126">
        <v>844</v>
      </c>
    </row>
    <row r="57" spans="2:8" ht="53.25" customHeight="1" x14ac:dyDescent="0.15">
      <c r="B57" s="124"/>
      <c r="C57" s="1251" t="s">
        <v>48</v>
      </c>
      <c r="D57" s="1251"/>
      <c r="E57" s="1252"/>
      <c r="F57" s="127">
        <v>4767</v>
      </c>
      <c r="G57" s="127">
        <v>4827</v>
      </c>
      <c r="H57" s="128">
        <v>4782</v>
      </c>
    </row>
    <row r="58" spans="2:8" ht="45.75" customHeight="1" x14ac:dyDescent="0.15">
      <c r="B58" s="129"/>
      <c r="C58" s="1239" t="s">
        <v>557</v>
      </c>
      <c r="D58" s="1240"/>
      <c r="E58" s="1241"/>
      <c r="F58" s="130">
        <v>2497</v>
      </c>
      <c r="G58" s="130">
        <v>2516</v>
      </c>
      <c r="H58" s="131">
        <v>2497</v>
      </c>
    </row>
    <row r="59" spans="2:8" ht="45.75" customHeight="1" x14ac:dyDescent="0.15">
      <c r="B59" s="129"/>
      <c r="C59" s="1239" t="s">
        <v>558</v>
      </c>
      <c r="D59" s="1240"/>
      <c r="E59" s="1241"/>
      <c r="F59" s="130">
        <v>2112</v>
      </c>
      <c r="G59" s="130">
        <v>2112</v>
      </c>
      <c r="H59" s="131">
        <v>2112</v>
      </c>
    </row>
    <row r="60" spans="2:8" ht="45.75" customHeight="1" x14ac:dyDescent="0.15">
      <c r="B60" s="129"/>
      <c r="C60" s="1239" t="s">
        <v>559</v>
      </c>
      <c r="D60" s="1240"/>
      <c r="E60" s="1241"/>
      <c r="F60" s="130">
        <v>95</v>
      </c>
      <c r="G60" s="130">
        <v>126</v>
      </c>
      <c r="H60" s="131">
        <v>108</v>
      </c>
    </row>
    <row r="61" spans="2:8" ht="45.75" customHeight="1" x14ac:dyDescent="0.15">
      <c r="B61" s="129"/>
      <c r="C61" s="1239" t="s">
        <v>560</v>
      </c>
      <c r="D61" s="1240"/>
      <c r="E61" s="1241"/>
      <c r="F61" s="130">
        <v>53</v>
      </c>
      <c r="G61" s="130">
        <v>52</v>
      </c>
      <c r="H61" s="131">
        <v>51</v>
      </c>
    </row>
    <row r="62" spans="2:8" ht="45.75" customHeight="1" thickBot="1" x14ac:dyDescent="0.2">
      <c r="B62" s="132"/>
      <c r="C62" s="1242" t="s">
        <v>561</v>
      </c>
      <c r="D62" s="1243"/>
      <c r="E62" s="1244"/>
      <c r="F62" s="133">
        <v>10</v>
      </c>
      <c r="G62" s="133">
        <v>20</v>
      </c>
      <c r="H62" s="134">
        <v>13</v>
      </c>
    </row>
    <row r="63" spans="2:8" ht="52.5" customHeight="1" thickBot="1" x14ac:dyDescent="0.2">
      <c r="B63" s="135"/>
      <c r="C63" s="1245" t="s">
        <v>49</v>
      </c>
      <c r="D63" s="1245"/>
      <c r="E63" s="1246"/>
      <c r="F63" s="136">
        <v>9459</v>
      </c>
      <c r="G63" s="136">
        <v>9374</v>
      </c>
      <c r="H63" s="137">
        <v>9418</v>
      </c>
    </row>
    <row r="64" spans="2:8" x14ac:dyDescent="0.15"/>
  </sheetData>
  <sheetProtection algorithmName="SHA-512" hashValue="8v5LtQNAmgi/nZl6AKQXgTWpVXn8WRzvj3k1a27k0QojWK/8toFW69SPhivL+8ReBFTCtPvlG9zpdqyHXjDwQw==" saltValue="n6aqNaPAyzm0gaJo3VPB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election activeCell="BT16" sqref="BT16"/>
    </sheetView>
  </sheetViews>
  <sheetFormatPr defaultColWidth="0" defaultRowHeight="13.5" customHeight="1" zeroHeight="1" x14ac:dyDescent="0.15"/>
  <cols>
    <col min="1" max="1" width="5.625" style="366" customWidth="1"/>
    <col min="2" max="107" width="2.125" style="366" customWidth="1"/>
    <col min="108" max="108" width="5.375" style="373" customWidth="1"/>
    <col min="109" max="109" width="5.125" style="372" customWidth="1"/>
    <col min="110" max="16384" width="7.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564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566</v>
      </c>
      <c r="AO51" s="1269"/>
      <c r="AP51" s="1269"/>
      <c r="AQ51" s="1269"/>
      <c r="AR51" s="1269"/>
      <c r="AS51" s="1269"/>
      <c r="AT51" s="1269"/>
      <c r="AU51" s="1269"/>
      <c r="AV51" s="1269"/>
      <c r="AW51" s="1269"/>
      <c r="AX51" s="1269"/>
      <c r="AY51" s="1269"/>
      <c r="AZ51" s="1269"/>
      <c r="BA51" s="1269"/>
      <c r="BB51" s="1269" t="s">
        <v>567</v>
      </c>
      <c r="BC51" s="1269"/>
      <c r="BD51" s="1269"/>
      <c r="BE51" s="1269"/>
      <c r="BF51" s="1269"/>
      <c r="BG51" s="1269"/>
      <c r="BH51" s="1269"/>
      <c r="BI51" s="1269"/>
      <c r="BJ51" s="1269"/>
      <c r="BK51" s="1269"/>
      <c r="BL51" s="1269"/>
      <c r="BM51" s="1269"/>
      <c r="BN51" s="1269"/>
      <c r="BO51" s="1269"/>
      <c r="BP51" s="1267">
        <v>19.7</v>
      </c>
      <c r="BQ51" s="1267"/>
      <c r="BR51" s="1267"/>
      <c r="BS51" s="1267"/>
      <c r="BT51" s="1267"/>
      <c r="BU51" s="1267"/>
      <c r="BV51" s="1267"/>
      <c r="BW51" s="1267"/>
      <c r="BX51" s="1267">
        <v>17.8</v>
      </c>
      <c r="BY51" s="1267"/>
      <c r="BZ51" s="1267"/>
      <c r="CA51" s="1267"/>
      <c r="CB51" s="1267"/>
      <c r="CC51" s="1267"/>
      <c r="CD51" s="1267"/>
      <c r="CE51" s="1267"/>
      <c r="CF51" s="1267">
        <v>17.5</v>
      </c>
      <c r="CG51" s="1267"/>
      <c r="CH51" s="1267"/>
      <c r="CI51" s="1267"/>
      <c r="CJ51" s="1267"/>
      <c r="CK51" s="1267"/>
      <c r="CL51" s="1267"/>
      <c r="CM51" s="1267"/>
      <c r="CN51" s="1267">
        <v>17.7</v>
      </c>
      <c r="CO51" s="1267"/>
      <c r="CP51" s="1267"/>
      <c r="CQ51" s="1267"/>
      <c r="CR51" s="1267"/>
      <c r="CS51" s="1267"/>
      <c r="CT51" s="1267"/>
      <c r="CU51" s="1267"/>
      <c r="CV51" s="1267">
        <v>25.4</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568</v>
      </c>
      <c r="BC53" s="1269"/>
      <c r="BD53" s="1269"/>
      <c r="BE53" s="1269"/>
      <c r="BF53" s="1269"/>
      <c r="BG53" s="1269"/>
      <c r="BH53" s="1269"/>
      <c r="BI53" s="1269"/>
      <c r="BJ53" s="1269"/>
      <c r="BK53" s="1269"/>
      <c r="BL53" s="1269"/>
      <c r="BM53" s="1269"/>
      <c r="BN53" s="1269"/>
      <c r="BO53" s="1269"/>
      <c r="BP53" s="1267">
        <v>67.599999999999994</v>
      </c>
      <c r="BQ53" s="1267"/>
      <c r="BR53" s="1267"/>
      <c r="BS53" s="1267"/>
      <c r="BT53" s="1267"/>
      <c r="BU53" s="1267"/>
      <c r="BV53" s="1267"/>
      <c r="BW53" s="1267"/>
      <c r="BX53" s="1267">
        <v>68.599999999999994</v>
      </c>
      <c r="BY53" s="1267"/>
      <c r="BZ53" s="1267"/>
      <c r="CA53" s="1267"/>
      <c r="CB53" s="1267"/>
      <c r="CC53" s="1267"/>
      <c r="CD53" s="1267"/>
      <c r="CE53" s="1267"/>
      <c r="CF53" s="1267">
        <v>67</v>
      </c>
      <c r="CG53" s="1267"/>
      <c r="CH53" s="1267"/>
      <c r="CI53" s="1267"/>
      <c r="CJ53" s="1267"/>
      <c r="CK53" s="1267"/>
      <c r="CL53" s="1267"/>
      <c r="CM53" s="1267"/>
      <c r="CN53" s="1267">
        <v>68.2</v>
      </c>
      <c r="CO53" s="1267"/>
      <c r="CP53" s="1267"/>
      <c r="CQ53" s="1267"/>
      <c r="CR53" s="1267"/>
      <c r="CS53" s="1267"/>
      <c r="CT53" s="1267"/>
      <c r="CU53" s="1267"/>
      <c r="CV53" s="1267">
        <v>68.8</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569</v>
      </c>
      <c r="AO55" s="1266"/>
      <c r="AP55" s="1266"/>
      <c r="AQ55" s="1266"/>
      <c r="AR55" s="1266"/>
      <c r="AS55" s="1266"/>
      <c r="AT55" s="1266"/>
      <c r="AU55" s="1266"/>
      <c r="AV55" s="1266"/>
      <c r="AW55" s="1266"/>
      <c r="AX55" s="1266"/>
      <c r="AY55" s="1266"/>
      <c r="AZ55" s="1266"/>
      <c r="BA55" s="1266"/>
      <c r="BB55" s="1269" t="s">
        <v>567</v>
      </c>
      <c r="BC55" s="1269"/>
      <c r="BD55" s="1269"/>
      <c r="BE55" s="1269"/>
      <c r="BF55" s="1269"/>
      <c r="BG55" s="1269"/>
      <c r="BH55" s="1269"/>
      <c r="BI55" s="1269"/>
      <c r="BJ55" s="1269"/>
      <c r="BK55" s="1269"/>
      <c r="BL55" s="1269"/>
      <c r="BM55" s="1269"/>
      <c r="BN55" s="1269"/>
      <c r="BO55" s="1269"/>
      <c r="BP55" s="1267">
        <v>20.3</v>
      </c>
      <c r="BQ55" s="1267"/>
      <c r="BR55" s="1267"/>
      <c r="BS55" s="1267"/>
      <c r="BT55" s="1267"/>
      <c r="BU55" s="1267"/>
      <c r="BV55" s="1267"/>
      <c r="BW55" s="1267"/>
      <c r="BX55" s="1267">
        <v>12.8</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568</v>
      </c>
      <c r="BC57" s="1269"/>
      <c r="BD57" s="1269"/>
      <c r="BE57" s="1269"/>
      <c r="BF57" s="1269"/>
      <c r="BG57" s="1269"/>
      <c r="BH57" s="1269"/>
      <c r="BI57" s="1269"/>
      <c r="BJ57" s="1269"/>
      <c r="BK57" s="1269"/>
      <c r="BL57" s="1269"/>
      <c r="BM57" s="1269"/>
      <c r="BN57" s="1269"/>
      <c r="BO57" s="1269"/>
      <c r="BP57" s="1267">
        <v>60.4</v>
      </c>
      <c r="BQ57" s="1267"/>
      <c r="BR57" s="1267"/>
      <c r="BS57" s="1267"/>
      <c r="BT57" s="1267"/>
      <c r="BU57" s="1267"/>
      <c r="BV57" s="1267"/>
      <c r="BW57" s="1267"/>
      <c r="BX57" s="1267">
        <v>61.2</v>
      </c>
      <c r="BY57" s="1267"/>
      <c r="BZ57" s="1267"/>
      <c r="CA57" s="1267"/>
      <c r="CB57" s="1267"/>
      <c r="CC57" s="1267"/>
      <c r="CD57" s="1267"/>
      <c r="CE57" s="1267"/>
      <c r="CF57" s="1267">
        <v>63.1</v>
      </c>
      <c r="CG57" s="1267"/>
      <c r="CH57" s="1267"/>
      <c r="CI57" s="1267"/>
      <c r="CJ57" s="1267"/>
      <c r="CK57" s="1267"/>
      <c r="CL57" s="1267"/>
      <c r="CM57" s="1267"/>
      <c r="CN57" s="1267">
        <v>64.2</v>
      </c>
      <c r="CO57" s="1267"/>
      <c r="CP57" s="1267"/>
      <c r="CQ57" s="1267"/>
      <c r="CR57" s="1267"/>
      <c r="CS57" s="1267"/>
      <c r="CT57" s="1267"/>
      <c r="CU57" s="1267"/>
      <c r="CV57" s="1267">
        <v>64.400000000000006</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566</v>
      </c>
      <c r="AO73" s="1269"/>
      <c r="AP73" s="1269"/>
      <c r="AQ73" s="1269"/>
      <c r="AR73" s="1269"/>
      <c r="AS73" s="1269"/>
      <c r="AT73" s="1269"/>
      <c r="AU73" s="1269"/>
      <c r="AV73" s="1269"/>
      <c r="AW73" s="1269"/>
      <c r="AX73" s="1269"/>
      <c r="AY73" s="1269"/>
      <c r="AZ73" s="1269"/>
      <c r="BA73" s="1269"/>
      <c r="BB73" s="1269" t="s">
        <v>567</v>
      </c>
      <c r="BC73" s="1269"/>
      <c r="BD73" s="1269"/>
      <c r="BE73" s="1269"/>
      <c r="BF73" s="1269"/>
      <c r="BG73" s="1269"/>
      <c r="BH73" s="1269"/>
      <c r="BI73" s="1269"/>
      <c r="BJ73" s="1269"/>
      <c r="BK73" s="1269"/>
      <c r="BL73" s="1269"/>
      <c r="BM73" s="1269"/>
      <c r="BN73" s="1269"/>
      <c r="BO73" s="1269"/>
      <c r="BP73" s="1267">
        <v>19.7</v>
      </c>
      <c r="BQ73" s="1267"/>
      <c r="BR73" s="1267"/>
      <c r="BS73" s="1267"/>
      <c r="BT73" s="1267"/>
      <c r="BU73" s="1267"/>
      <c r="BV73" s="1267"/>
      <c r="BW73" s="1267"/>
      <c r="BX73" s="1267">
        <v>17.8</v>
      </c>
      <c r="BY73" s="1267"/>
      <c r="BZ73" s="1267"/>
      <c r="CA73" s="1267"/>
      <c r="CB73" s="1267"/>
      <c r="CC73" s="1267"/>
      <c r="CD73" s="1267"/>
      <c r="CE73" s="1267"/>
      <c r="CF73" s="1267">
        <v>17.5</v>
      </c>
      <c r="CG73" s="1267"/>
      <c r="CH73" s="1267"/>
      <c r="CI73" s="1267"/>
      <c r="CJ73" s="1267"/>
      <c r="CK73" s="1267"/>
      <c r="CL73" s="1267"/>
      <c r="CM73" s="1267"/>
      <c r="CN73" s="1267">
        <v>17.7</v>
      </c>
      <c r="CO73" s="1267"/>
      <c r="CP73" s="1267"/>
      <c r="CQ73" s="1267"/>
      <c r="CR73" s="1267"/>
      <c r="CS73" s="1267"/>
      <c r="CT73" s="1267"/>
      <c r="CU73" s="1267"/>
      <c r="CV73" s="1267">
        <v>25.4</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573</v>
      </c>
      <c r="BC75" s="1269"/>
      <c r="BD75" s="1269"/>
      <c r="BE75" s="1269"/>
      <c r="BF75" s="1269"/>
      <c r="BG75" s="1269"/>
      <c r="BH75" s="1269"/>
      <c r="BI75" s="1269"/>
      <c r="BJ75" s="1269"/>
      <c r="BK75" s="1269"/>
      <c r="BL75" s="1269"/>
      <c r="BM75" s="1269"/>
      <c r="BN75" s="1269"/>
      <c r="BO75" s="1269"/>
      <c r="BP75" s="1267">
        <v>9.3000000000000007</v>
      </c>
      <c r="BQ75" s="1267"/>
      <c r="BR75" s="1267"/>
      <c r="BS75" s="1267"/>
      <c r="BT75" s="1267"/>
      <c r="BU75" s="1267"/>
      <c r="BV75" s="1267"/>
      <c r="BW75" s="1267"/>
      <c r="BX75" s="1267">
        <v>9.6999999999999993</v>
      </c>
      <c r="BY75" s="1267"/>
      <c r="BZ75" s="1267"/>
      <c r="CA75" s="1267"/>
      <c r="CB75" s="1267"/>
      <c r="CC75" s="1267"/>
      <c r="CD75" s="1267"/>
      <c r="CE75" s="1267"/>
      <c r="CF75" s="1267">
        <v>9.5</v>
      </c>
      <c r="CG75" s="1267"/>
      <c r="CH75" s="1267"/>
      <c r="CI75" s="1267"/>
      <c r="CJ75" s="1267"/>
      <c r="CK75" s="1267"/>
      <c r="CL75" s="1267"/>
      <c r="CM75" s="1267"/>
      <c r="CN75" s="1267">
        <v>9.9</v>
      </c>
      <c r="CO75" s="1267"/>
      <c r="CP75" s="1267"/>
      <c r="CQ75" s="1267"/>
      <c r="CR75" s="1267"/>
      <c r="CS75" s="1267"/>
      <c r="CT75" s="1267"/>
      <c r="CU75" s="1267"/>
      <c r="CV75" s="1267">
        <v>10.6</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569</v>
      </c>
      <c r="AO77" s="1266"/>
      <c r="AP77" s="1266"/>
      <c r="AQ77" s="1266"/>
      <c r="AR77" s="1266"/>
      <c r="AS77" s="1266"/>
      <c r="AT77" s="1266"/>
      <c r="AU77" s="1266"/>
      <c r="AV77" s="1266"/>
      <c r="AW77" s="1266"/>
      <c r="AX77" s="1266"/>
      <c r="AY77" s="1266"/>
      <c r="AZ77" s="1266"/>
      <c r="BA77" s="1266"/>
      <c r="BB77" s="1269" t="s">
        <v>574</v>
      </c>
      <c r="BC77" s="1269"/>
      <c r="BD77" s="1269"/>
      <c r="BE77" s="1269"/>
      <c r="BF77" s="1269"/>
      <c r="BG77" s="1269"/>
      <c r="BH77" s="1269"/>
      <c r="BI77" s="1269"/>
      <c r="BJ77" s="1269"/>
      <c r="BK77" s="1269"/>
      <c r="BL77" s="1269"/>
      <c r="BM77" s="1269"/>
      <c r="BN77" s="1269"/>
      <c r="BO77" s="1269"/>
      <c r="BP77" s="1267">
        <v>20.3</v>
      </c>
      <c r="BQ77" s="1267"/>
      <c r="BR77" s="1267"/>
      <c r="BS77" s="1267"/>
      <c r="BT77" s="1267"/>
      <c r="BU77" s="1267"/>
      <c r="BV77" s="1267"/>
      <c r="BW77" s="1267"/>
      <c r="BX77" s="1267">
        <v>12.8</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572</v>
      </c>
      <c r="BC79" s="1269"/>
      <c r="BD79" s="1269"/>
      <c r="BE79" s="1269"/>
      <c r="BF79" s="1269"/>
      <c r="BG79" s="1269"/>
      <c r="BH79" s="1269"/>
      <c r="BI79" s="1269"/>
      <c r="BJ79" s="1269"/>
      <c r="BK79" s="1269"/>
      <c r="BL79" s="1269"/>
      <c r="BM79" s="1269"/>
      <c r="BN79" s="1269"/>
      <c r="BO79" s="1269"/>
      <c r="BP79" s="1267">
        <v>6.6</v>
      </c>
      <c r="BQ79" s="1267"/>
      <c r="BR79" s="1267"/>
      <c r="BS79" s="1267"/>
      <c r="BT79" s="1267"/>
      <c r="BU79" s="1267"/>
      <c r="BV79" s="1267"/>
      <c r="BW79" s="1267"/>
      <c r="BX79" s="1267">
        <v>7.3</v>
      </c>
      <c r="BY79" s="1267"/>
      <c r="BZ79" s="1267"/>
      <c r="CA79" s="1267"/>
      <c r="CB79" s="1267"/>
      <c r="CC79" s="1267"/>
      <c r="CD79" s="1267"/>
      <c r="CE79" s="1267"/>
      <c r="CF79" s="1267">
        <v>7.2</v>
      </c>
      <c r="CG79" s="1267"/>
      <c r="CH79" s="1267"/>
      <c r="CI79" s="1267"/>
      <c r="CJ79" s="1267"/>
      <c r="CK79" s="1267"/>
      <c r="CL79" s="1267"/>
      <c r="CM79" s="1267"/>
      <c r="CN79" s="1267">
        <v>7.2</v>
      </c>
      <c r="CO79" s="1267"/>
      <c r="CP79" s="1267"/>
      <c r="CQ79" s="1267"/>
      <c r="CR79" s="1267"/>
      <c r="CS79" s="1267"/>
      <c r="CT79" s="1267"/>
      <c r="CU79" s="1267"/>
      <c r="CV79" s="1267">
        <v>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5n2R40T+CllZLP2iKFgiApZXAx8Mlb5GZpgfnmSVnzwm6INSXaFCVUzShK4T9avgZkJDAOVZHGx3aIJ/LVhV4w==" saltValue="g4fPIlN0OEJOOAos2oyJs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election activeCell="BT16" sqref="BT16"/>
    </sheetView>
  </sheetViews>
  <sheetFormatPr defaultColWidth="0" defaultRowHeight="13.5" customHeight="1" zeroHeight="1" x14ac:dyDescent="0.15"/>
  <cols>
    <col min="1" max="34" width="2.125" style="260" customWidth="1"/>
    <col min="35" max="122" width="2.125" style="259" customWidth="1"/>
    <col min="123" max="16384" width="2.1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575</v>
      </c>
    </row>
  </sheetData>
  <sheetProtection algorithmName="SHA-512" hashValue="xzNmwtjjA3huk3B9/PC1+UkR8jlg2YJk0kspCzSLyZVHRSbqu/4tqFJDh71YQzdkKfoZZqI3OmVLhwWCdMw49w==" saltValue="0iCmJVLTxBUStW1GTwFU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90" zoomScaleNormal="90" zoomScaleSheetLayoutView="55" workbookViewId="0">
      <selection activeCell="BT16" sqref="BT16"/>
    </sheetView>
  </sheetViews>
  <sheetFormatPr defaultColWidth="0" defaultRowHeight="13.5" customHeight="1" zeroHeight="1" x14ac:dyDescent="0.15"/>
  <cols>
    <col min="1" max="34" width="2.125" style="260" customWidth="1"/>
    <col min="35" max="122" width="2.125" style="259" customWidth="1"/>
    <col min="123" max="16384" width="2.1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576</v>
      </c>
    </row>
  </sheetData>
  <sheetProtection algorithmName="SHA-512" hashValue="0u+Y1f+3WqzJmCkK2M90xpGFHuBR3HKBhmUde/LGFyOFyHJ5xXb8E8KXvQqXOtHxhvb+/B/vydONFY70AofMHw==" saltValue="TARBItXzaYiOOW1kEV8eY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233353</v>
      </c>
      <c r="E3" s="156"/>
      <c r="F3" s="157">
        <v>51264</v>
      </c>
      <c r="G3" s="158"/>
      <c r="H3" s="159"/>
    </row>
    <row r="4" spans="1:8" x14ac:dyDescent="0.15">
      <c r="A4" s="160"/>
      <c r="B4" s="161"/>
      <c r="C4" s="162"/>
      <c r="D4" s="163">
        <v>135951</v>
      </c>
      <c r="E4" s="164"/>
      <c r="F4" s="165">
        <v>26040</v>
      </c>
      <c r="G4" s="166"/>
      <c r="H4" s="167"/>
    </row>
    <row r="5" spans="1:8" x14ac:dyDescent="0.15">
      <c r="A5" s="148" t="s">
        <v>520</v>
      </c>
      <c r="B5" s="153"/>
      <c r="C5" s="154"/>
      <c r="D5" s="155">
        <v>172136</v>
      </c>
      <c r="E5" s="156"/>
      <c r="F5" s="157">
        <v>96248</v>
      </c>
      <c r="G5" s="158"/>
      <c r="H5" s="159"/>
    </row>
    <row r="6" spans="1:8" x14ac:dyDescent="0.15">
      <c r="A6" s="160"/>
      <c r="B6" s="161"/>
      <c r="C6" s="162"/>
      <c r="D6" s="163">
        <v>65991</v>
      </c>
      <c r="E6" s="164"/>
      <c r="F6" s="165">
        <v>55768</v>
      </c>
      <c r="G6" s="166"/>
      <c r="H6" s="167"/>
    </row>
    <row r="7" spans="1:8" x14ac:dyDescent="0.15">
      <c r="A7" s="148" t="s">
        <v>521</v>
      </c>
      <c r="B7" s="153"/>
      <c r="C7" s="154"/>
      <c r="D7" s="155">
        <v>365007</v>
      </c>
      <c r="E7" s="156"/>
      <c r="F7" s="157">
        <v>76413</v>
      </c>
      <c r="G7" s="158"/>
      <c r="H7" s="159"/>
    </row>
    <row r="8" spans="1:8" x14ac:dyDescent="0.15">
      <c r="A8" s="160"/>
      <c r="B8" s="161"/>
      <c r="C8" s="162"/>
      <c r="D8" s="163">
        <v>130960</v>
      </c>
      <c r="E8" s="164"/>
      <c r="F8" s="165">
        <v>39658</v>
      </c>
      <c r="G8" s="166"/>
      <c r="H8" s="167"/>
    </row>
    <row r="9" spans="1:8" x14ac:dyDescent="0.15">
      <c r="A9" s="148" t="s">
        <v>522</v>
      </c>
      <c r="B9" s="153"/>
      <c r="C9" s="154"/>
      <c r="D9" s="155">
        <v>197507</v>
      </c>
      <c r="E9" s="156"/>
      <c r="F9" s="157">
        <v>66481</v>
      </c>
      <c r="G9" s="158"/>
      <c r="H9" s="159"/>
    </row>
    <row r="10" spans="1:8" x14ac:dyDescent="0.15">
      <c r="A10" s="160"/>
      <c r="B10" s="161"/>
      <c r="C10" s="162"/>
      <c r="D10" s="163">
        <v>98254</v>
      </c>
      <c r="E10" s="164"/>
      <c r="F10" s="165">
        <v>36120</v>
      </c>
      <c r="G10" s="166"/>
      <c r="H10" s="167"/>
    </row>
    <row r="11" spans="1:8" x14ac:dyDescent="0.15">
      <c r="A11" s="148" t="s">
        <v>523</v>
      </c>
      <c r="B11" s="153"/>
      <c r="C11" s="154"/>
      <c r="D11" s="155">
        <v>181000</v>
      </c>
      <c r="E11" s="156"/>
      <c r="F11" s="157">
        <v>67825</v>
      </c>
      <c r="G11" s="158"/>
      <c r="H11" s="159"/>
    </row>
    <row r="12" spans="1:8" x14ac:dyDescent="0.15">
      <c r="A12" s="160"/>
      <c r="B12" s="161"/>
      <c r="C12" s="168"/>
      <c r="D12" s="163">
        <v>93335</v>
      </c>
      <c r="E12" s="164"/>
      <c r="F12" s="165">
        <v>39417</v>
      </c>
      <c r="G12" s="166"/>
      <c r="H12" s="167"/>
    </row>
    <row r="13" spans="1:8" x14ac:dyDescent="0.15">
      <c r="A13" s="148"/>
      <c r="B13" s="153"/>
      <c r="C13" s="169"/>
      <c r="D13" s="170">
        <v>229801</v>
      </c>
      <c r="E13" s="171"/>
      <c r="F13" s="172">
        <v>71646</v>
      </c>
      <c r="G13" s="173"/>
      <c r="H13" s="159"/>
    </row>
    <row r="14" spans="1:8" x14ac:dyDescent="0.15">
      <c r="A14" s="160"/>
      <c r="B14" s="161"/>
      <c r="C14" s="162"/>
      <c r="D14" s="163">
        <v>104898</v>
      </c>
      <c r="E14" s="164"/>
      <c r="F14" s="165">
        <v>39401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4.6100000000000003</v>
      </c>
      <c r="C19" s="174">
        <f>ROUND(VALUE(SUBSTITUTE(実質収支比率等に係る経年分析!G$48,"▲","-")),2)</f>
        <v>8.74</v>
      </c>
      <c r="D19" s="174">
        <f>ROUND(VALUE(SUBSTITUTE(実質収支比率等に係る経年分析!H$48,"▲","-")),2)</f>
        <v>10.15</v>
      </c>
      <c r="E19" s="174">
        <f>ROUND(VALUE(SUBSTITUTE(実質収支比率等に係る経年分析!I$48,"▲","-")),2)</f>
        <v>12.49</v>
      </c>
      <c r="F19" s="174">
        <f>ROUND(VALUE(SUBSTITUTE(実質収支比率等に係る経年分析!J$48,"▲","-")),2)</f>
        <v>7.32</v>
      </c>
    </row>
    <row r="20" spans="1:11" x14ac:dyDescent="0.15">
      <c r="A20" s="174" t="s">
        <v>53</v>
      </c>
      <c r="B20" s="174">
        <f>ROUND(VALUE(SUBSTITUTE(実質収支比率等に係る経年分析!F$47,"▲","-")),2)</f>
        <v>32.549999999999997</v>
      </c>
      <c r="C20" s="174">
        <f>ROUND(VALUE(SUBSTITUTE(実質収支比率等に係る経年分析!G$47,"▲","-")),2)</f>
        <v>31.82</v>
      </c>
      <c r="D20" s="174">
        <f>ROUND(VALUE(SUBSTITUTE(実質収支比率等に係る経年分析!H$47,"▲","-")),2)</f>
        <v>37.119999999999997</v>
      </c>
      <c r="E20" s="174">
        <f>ROUND(VALUE(SUBSTITUTE(実質収支比率等に係る経年分析!I$47,"▲","-")),2)</f>
        <v>39.43</v>
      </c>
      <c r="F20" s="174">
        <f>ROUND(VALUE(SUBSTITUTE(実質収支比率等に係る経年分析!J$47,"▲","-")),2)</f>
        <v>39.33</v>
      </c>
    </row>
    <row r="21" spans="1:11" x14ac:dyDescent="0.15">
      <c r="A21" s="174" t="s">
        <v>54</v>
      </c>
      <c r="B21" s="174">
        <f>IF(ISNUMBER(VALUE(SUBSTITUTE(実質収支比率等に係る経年分析!F$49,"▲","-"))),ROUND(VALUE(SUBSTITUTE(実質収支比率等に係る経年分析!F$49,"▲","-")),2),NA())</f>
        <v>-6.2</v>
      </c>
      <c r="C21" s="174">
        <f>IF(ISNUMBER(VALUE(SUBSTITUTE(実質収支比率等に係る経年分析!G$49,"▲","-"))),ROUND(VALUE(SUBSTITUTE(実質収支比率等に係る経年分析!G$49,"▲","-")),2),NA())</f>
        <v>2.2599999999999998</v>
      </c>
      <c r="D21" s="174">
        <f>IF(ISNUMBER(VALUE(SUBSTITUTE(実質収支比率等に係る経年分析!H$49,"▲","-"))),ROUND(VALUE(SUBSTITUTE(実質収支比率等に係る経年分析!H$49,"▲","-")),2),NA())</f>
        <v>3.84</v>
      </c>
      <c r="E21" s="174">
        <f>IF(ISNUMBER(VALUE(SUBSTITUTE(実質収支比率等に係る経年分析!I$49,"▲","-"))),ROUND(VALUE(SUBSTITUTE(実質収支比率等に係る経年分析!I$49,"▲","-")),2),NA())</f>
        <v>-0.33</v>
      </c>
      <c r="F21" s="174">
        <f>IF(ISNUMBER(VALUE(SUBSTITUTE(実質収支比率等に係る経年分析!J$49,"▲","-"))),ROUND(VALUE(SUBSTITUTE(実質収支比率等に係る経年分析!J$49,"▲","-")),2),NA())</f>
        <v>-10.64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個別排水処理事業特別会計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1.52</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5.43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5.45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5.39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4.92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4.45</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6.33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4.6900000000000004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4.8899999999999997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4.5999999999999996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10.14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7.32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2021</v>
      </c>
      <c r="E42" s="176"/>
      <c r="F42" s="176"/>
      <c r="G42" s="176">
        <f>'実質公債費比率（分子）の構造'!L$52</f>
        <v>2053</v>
      </c>
      <c r="H42" s="176"/>
      <c r="I42" s="176"/>
      <c r="J42" s="176">
        <f>'実質公債費比率（分子）の構造'!M$52</f>
        <v>1977</v>
      </c>
      <c r="K42" s="176"/>
      <c r="L42" s="176"/>
      <c r="M42" s="176">
        <f>'実質公債費比率（分子）の構造'!N$52</f>
        <v>2080</v>
      </c>
      <c r="N42" s="176"/>
      <c r="O42" s="176"/>
      <c r="P42" s="176">
        <f>'実質公債費比率（分子）の構造'!O$52</f>
        <v>2157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25</v>
      </c>
      <c r="C44" s="176"/>
      <c r="D44" s="176"/>
      <c r="E44" s="176">
        <f>'実質公債費比率（分子）の構造'!L$50</f>
        <v>24</v>
      </c>
      <c r="F44" s="176"/>
      <c r="G44" s="176"/>
      <c r="H44" s="176">
        <f>'実質公債費比率（分子）の構造'!M$50</f>
        <v>24</v>
      </c>
      <c r="I44" s="176"/>
      <c r="J44" s="176"/>
      <c r="K44" s="176">
        <f>'実質公債費比率（分子）の構造'!N$50</f>
        <v>24</v>
      </c>
      <c r="L44" s="176"/>
      <c r="M44" s="176"/>
      <c r="N44" s="176">
        <f>'実質公債費比率（分子）の構造'!O$50</f>
        <v>15</v>
      </c>
      <c r="O44" s="176"/>
      <c r="P44" s="176"/>
    </row>
    <row r="45" spans="1:16" x14ac:dyDescent="0.15">
      <c r="A45" s="176" t="s">
        <v>63</v>
      </c>
      <c r="B45" s="176">
        <f>'実質公債費比率（分子）の構造'!K$49</f>
        <v>37</v>
      </c>
      <c r="C45" s="176"/>
      <c r="D45" s="176"/>
      <c r="E45" s="176">
        <f>'実質公債費比率（分子）の構造'!L$49</f>
        <v>22</v>
      </c>
      <c r="F45" s="176"/>
      <c r="G45" s="176"/>
      <c r="H45" s="176">
        <f>'実質公債費比率（分子）の構造'!M$49</f>
        <v>10</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394</v>
      </c>
      <c r="C46" s="176"/>
      <c r="D46" s="176"/>
      <c r="E46" s="176">
        <f>'実質公債費比率（分子）の構造'!L$48</f>
        <v>395</v>
      </c>
      <c r="F46" s="176"/>
      <c r="G46" s="176"/>
      <c r="H46" s="176">
        <f>'実質公債費比率（分子）の構造'!M$48</f>
        <v>388</v>
      </c>
      <c r="I46" s="176"/>
      <c r="J46" s="176"/>
      <c r="K46" s="176">
        <f>'実質公債費比率（分子）の構造'!N$48</f>
        <v>405</v>
      </c>
      <c r="L46" s="176"/>
      <c r="M46" s="176"/>
      <c r="N46" s="176">
        <f>'実質公債費比率（分子）の構造'!O$48</f>
        <v>424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2247</v>
      </c>
      <c r="C49" s="176"/>
      <c r="D49" s="176"/>
      <c r="E49" s="176">
        <f>'実質公債費比率（分子）の構造'!L$45</f>
        <v>2383</v>
      </c>
      <c r="F49" s="176"/>
      <c r="G49" s="176"/>
      <c r="H49" s="176">
        <f>'実質公債費比率（分子）の構造'!M$45</f>
        <v>2265</v>
      </c>
      <c r="I49" s="176"/>
      <c r="J49" s="176"/>
      <c r="K49" s="176">
        <f>'実質公債費比率（分子）の構造'!N$45</f>
        <v>2461</v>
      </c>
      <c r="L49" s="176"/>
      <c r="M49" s="176"/>
      <c r="N49" s="176">
        <f>'実質公債費比率（分子）の構造'!O$45</f>
        <v>2651</v>
      </c>
      <c r="O49" s="176"/>
      <c r="P49" s="176"/>
    </row>
    <row r="50" spans="1:16" x14ac:dyDescent="0.15">
      <c r="A50" s="176" t="s">
        <v>67</v>
      </c>
      <c r="B50" s="176" t="e">
        <f>NA()</f>
        <v>#N/A</v>
      </c>
      <c r="C50" s="176">
        <f>IF(ISNUMBER('実質公債費比率（分子）の構造'!K$53),'実質公債費比率（分子）の構造'!K$53,NA())</f>
        <v>682</v>
      </c>
      <c r="D50" s="176" t="e">
        <f>NA()</f>
        <v>#N/A</v>
      </c>
      <c r="E50" s="176" t="e">
        <f>NA()</f>
        <v>#N/A</v>
      </c>
      <c r="F50" s="176">
        <f>IF(ISNUMBER('実質公債費比率（分子）の構造'!L$53),'実質公債費比率（分子）の構造'!L$53,NA())</f>
        <v>771</v>
      </c>
      <c r="G50" s="176" t="e">
        <f>NA()</f>
        <v>#N/A</v>
      </c>
      <c r="H50" s="176" t="e">
        <f>NA()</f>
        <v>#N/A</v>
      </c>
      <c r="I50" s="176">
        <f>IF(ISNUMBER('実質公債費比率（分子）の構造'!M$53),'実質公債費比率（分子）の構造'!M$53,NA())</f>
        <v>710</v>
      </c>
      <c r="J50" s="176" t="e">
        <f>NA()</f>
        <v>#N/A</v>
      </c>
      <c r="K50" s="176" t="e">
        <f>NA()</f>
        <v>#N/A</v>
      </c>
      <c r="L50" s="176">
        <f>IF(ISNUMBER('実質公債費比率（分子）の構造'!N$53),'実質公債費比率（分子）の構造'!N$53,NA())</f>
        <v>810</v>
      </c>
      <c r="M50" s="176" t="e">
        <f>NA()</f>
        <v>#N/A</v>
      </c>
      <c r="N50" s="176" t="e">
        <f>NA()</f>
        <v>#N/A</v>
      </c>
      <c r="O50" s="176">
        <f>IF(ISNUMBER('実質公債費比率（分子）の構造'!O$53),'実質公債費比率（分子）の構造'!O$53,NA())</f>
        <v>933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19224</v>
      </c>
      <c r="E56" s="175"/>
      <c r="F56" s="175"/>
      <c r="G56" s="175">
        <f>'将来負担比率（分子）の構造'!J$52</f>
        <v>19250</v>
      </c>
      <c r="H56" s="175"/>
      <c r="I56" s="175"/>
      <c r="J56" s="175">
        <f>'将来負担比率（分子）の構造'!K$52</f>
        <v>21908</v>
      </c>
      <c r="K56" s="175"/>
      <c r="L56" s="175"/>
      <c r="M56" s="175">
        <f>'将来負担比率（分子）の構造'!L$52</f>
        <v>21617</v>
      </c>
      <c r="N56" s="175"/>
      <c r="O56" s="175"/>
      <c r="P56" s="175">
        <f>'将来負担比率（分子）の構造'!M$52</f>
        <v>21849</v>
      </c>
    </row>
    <row r="57" spans="1:16" x14ac:dyDescent="0.15">
      <c r="A57" s="175" t="s">
        <v>42</v>
      </c>
      <c r="B57" s="175"/>
      <c r="C57" s="175"/>
      <c r="D57" s="175">
        <f>'将来負担比率（分子）の構造'!I$51</f>
        <v>2945</v>
      </c>
      <c r="E57" s="175"/>
      <c r="F57" s="175"/>
      <c r="G57" s="175">
        <f>'将来負担比率（分子）の構造'!J$51</f>
        <v>2997</v>
      </c>
      <c r="H57" s="175"/>
      <c r="I57" s="175"/>
      <c r="J57" s="175">
        <f>'将来負担比率（分子）の構造'!K$51</f>
        <v>3354</v>
      </c>
      <c r="K57" s="175"/>
      <c r="L57" s="175"/>
      <c r="M57" s="175">
        <f>'将来負担比率（分子）の構造'!L$51</f>
        <v>3026</v>
      </c>
      <c r="N57" s="175"/>
      <c r="O57" s="175"/>
      <c r="P57" s="175">
        <f>'将来負担比率（分子）の構造'!M$51</f>
        <v>2645</v>
      </c>
    </row>
    <row r="58" spans="1:16" x14ac:dyDescent="0.15">
      <c r="A58" s="175" t="s">
        <v>41</v>
      </c>
      <c r="B58" s="175"/>
      <c r="C58" s="175"/>
      <c r="D58" s="175">
        <f>'将来負担比率（分子）の構造'!I$50</f>
        <v>7512</v>
      </c>
      <c r="E58" s="175"/>
      <c r="F58" s="175"/>
      <c r="G58" s="175">
        <f>'将来負担比率（分子）の構造'!J$50</f>
        <v>7297</v>
      </c>
      <c r="H58" s="175"/>
      <c r="I58" s="175"/>
      <c r="J58" s="175">
        <f>'将来負担比率（分子）の構造'!K$50</f>
        <v>7528</v>
      </c>
      <c r="K58" s="175"/>
      <c r="L58" s="175"/>
      <c r="M58" s="175">
        <f>'将来負担比率（分子）の構造'!L$50</f>
        <v>7439</v>
      </c>
      <c r="N58" s="175"/>
      <c r="O58" s="175"/>
      <c r="P58" s="175">
        <f>'将来負担比率（分子）の構造'!M$50</f>
        <v>7605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2517</v>
      </c>
      <c r="C62" s="175"/>
      <c r="D62" s="175"/>
      <c r="E62" s="175">
        <f>'将来負担比率（分子）の構造'!J$45</f>
        <v>2455</v>
      </c>
      <c r="F62" s="175"/>
      <c r="G62" s="175"/>
      <c r="H62" s="175">
        <f>'将来負担比率（分子）の構造'!K$45</f>
        <v>2334</v>
      </c>
      <c r="I62" s="175"/>
      <c r="J62" s="175"/>
      <c r="K62" s="175">
        <f>'将来負担比率（分子）の構造'!L$45</f>
        <v>2111</v>
      </c>
      <c r="L62" s="175"/>
      <c r="M62" s="175"/>
      <c r="N62" s="175">
        <f>'将来負担比率（分子）の構造'!M$45</f>
        <v>2356</v>
      </c>
      <c r="O62" s="175"/>
      <c r="P62" s="175"/>
    </row>
    <row r="63" spans="1:16" x14ac:dyDescent="0.15">
      <c r="A63" s="175" t="s">
        <v>34</v>
      </c>
      <c r="B63" s="175">
        <f>'将来負担比率（分子）の構造'!I$44</f>
        <v>30</v>
      </c>
      <c r="C63" s="175"/>
      <c r="D63" s="175"/>
      <c r="E63" s="175">
        <f>'将来負担比率（分子）の構造'!J$44</f>
        <v>9</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4433</v>
      </c>
      <c r="C64" s="175"/>
      <c r="D64" s="175"/>
      <c r="E64" s="175">
        <f>'将来負担比率（分子）の構造'!J$43</f>
        <v>4065</v>
      </c>
      <c r="F64" s="175"/>
      <c r="G64" s="175"/>
      <c r="H64" s="175">
        <f>'将来負担比率（分子）の構造'!K$43</f>
        <v>3698</v>
      </c>
      <c r="I64" s="175"/>
      <c r="J64" s="175"/>
      <c r="K64" s="175">
        <f>'将来負担比率（分子）の構造'!L$43</f>
        <v>3465</v>
      </c>
      <c r="L64" s="175"/>
      <c r="M64" s="175"/>
      <c r="N64" s="175">
        <f>'将来負担比率（分子）の構造'!M$43</f>
        <v>3543</v>
      </c>
      <c r="O64" s="175"/>
      <c r="P64" s="175"/>
    </row>
    <row r="65" spans="1:16" x14ac:dyDescent="0.15">
      <c r="A65" s="175" t="s">
        <v>32</v>
      </c>
      <c r="B65" s="175">
        <f>'将来負担比率（分子）の構造'!I$42</f>
        <v>85</v>
      </c>
      <c r="C65" s="175"/>
      <c r="D65" s="175"/>
      <c r="E65" s="175">
        <f>'将来負担比率（分子）の構造'!J$42</f>
        <v>61</v>
      </c>
      <c r="F65" s="175"/>
      <c r="G65" s="175"/>
      <c r="H65" s="175">
        <f>'将来負担比率（分子）の構造'!K$42</f>
        <v>38</v>
      </c>
      <c r="I65" s="175"/>
      <c r="J65" s="175"/>
      <c r="K65" s="175">
        <f>'将来負担比率（分子）の構造'!L$42</f>
        <v>14</v>
      </c>
      <c r="L65" s="175"/>
      <c r="M65" s="175"/>
      <c r="N65" s="175" t="str">
        <f>'将来負担比率（分子）の構造'!M$42</f>
        <v>-</v>
      </c>
      <c r="O65" s="175"/>
      <c r="P65" s="175"/>
    </row>
    <row r="66" spans="1:16" x14ac:dyDescent="0.15">
      <c r="A66" s="175" t="s">
        <v>31</v>
      </c>
      <c r="B66" s="175">
        <f>'将来負担比率（分子）の構造'!I$41</f>
        <v>24043</v>
      </c>
      <c r="C66" s="175"/>
      <c r="D66" s="175"/>
      <c r="E66" s="175">
        <f>'将来負担比率（分子）の構造'!J$41</f>
        <v>24291</v>
      </c>
      <c r="F66" s="175"/>
      <c r="G66" s="175"/>
      <c r="H66" s="175">
        <f>'将来負担比率（分子）の構造'!K$41</f>
        <v>28104</v>
      </c>
      <c r="I66" s="175"/>
      <c r="J66" s="175"/>
      <c r="K66" s="175">
        <f>'将来負担比率（分子）の構造'!L$41</f>
        <v>27843</v>
      </c>
      <c r="L66" s="175"/>
      <c r="M66" s="175"/>
      <c r="N66" s="175">
        <f>'将来負担比率（分子）の構造'!M$41</f>
        <v>28152</v>
      </c>
      <c r="O66" s="175"/>
      <c r="P66" s="175"/>
    </row>
    <row r="67" spans="1:16" x14ac:dyDescent="0.15">
      <c r="A67" s="175" t="s">
        <v>71</v>
      </c>
      <c r="B67" s="175" t="e">
        <f>NA()</f>
        <v>#N/A</v>
      </c>
      <c r="C67" s="175">
        <f>IF(ISNUMBER('将来負担比率（分子）の構造'!I$53), IF('将来負担比率（分子）の構造'!I$53 &lt; 0, 0, '将来負担比率（分子）の構造'!I$53), NA())</f>
        <v>1428</v>
      </c>
      <c r="D67" s="175" t="e">
        <f>NA()</f>
        <v>#N/A</v>
      </c>
      <c r="E67" s="175" t="e">
        <f>NA()</f>
        <v>#N/A</v>
      </c>
      <c r="F67" s="175">
        <f>IF(ISNUMBER('将来負担比率（分子）の構造'!J$53), IF('将来負担比率（分子）の構造'!J$53 &lt; 0, 0, '将来負担比率（分子）の構造'!J$53), NA())</f>
        <v>1337</v>
      </c>
      <c r="G67" s="175" t="e">
        <f>NA()</f>
        <v>#N/A</v>
      </c>
      <c r="H67" s="175" t="e">
        <f>NA()</f>
        <v>#N/A</v>
      </c>
      <c r="I67" s="175">
        <f>IF(ISNUMBER('将来負担比率（分子）の構造'!K$53), IF('将来負担比率（分子）の構造'!K$53 &lt; 0, 0, '将来負担比率（分子）の構造'!K$53), NA())</f>
        <v>1384</v>
      </c>
      <c r="J67" s="175" t="e">
        <f>NA()</f>
        <v>#N/A</v>
      </c>
      <c r="K67" s="175" t="e">
        <f>NA()</f>
        <v>#N/A</v>
      </c>
      <c r="L67" s="175">
        <f>IF(ISNUMBER('将来負担比率（分子）の構造'!L$53), IF('将来負担比率（分子）の構造'!L$53 &lt; 0, 0, '将来負担比率（分子）の構造'!L$53), NA())</f>
        <v>1351</v>
      </c>
      <c r="M67" s="175" t="e">
        <f>NA()</f>
        <v>#N/A</v>
      </c>
      <c r="N67" s="175" t="e">
        <f>NA()</f>
        <v>#N/A</v>
      </c>
      <c r="O67" s="175">
        <f>IF(ISNUMBER('将来負担比率（分子）の構造'!M$53), IF('将来負担比率（分子）の構造'!M$53 &lt; 0, 0, '将来負担比率（分子）の構造'!M$53), NA())</f>
        <v>1951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3590</v>
      </c>
      <c r="C72" s="179">
        <f>基金残高に係る経年分析!G55</f>
        <v>3744</v>
      </c>
      <c r="D72" s="179">
        <f>基金残高に係る経年分析!H55</f>
        <v>3792</v>
      </c>
    </row>
    <row r="73" spans="1:16" x14ac:dyDescent="0.15">
      <c r="A73" s="178" t="s">
        <v>74</v>
      </c>
      <c r="B73" s="179">
        <f>基金残高に係る経年分析!F56</f>
        <v>1102</v>
      </c>
      <c r="C73" s="179">
        <f>基金残高に係る経年分析!G56</f>
        <v>802</v>
      </c>
      <c r="D73" s="179">
        <f>基金残高に係る経年分析!H56</f>
        <v>844</v>
      </c>
    </row>
    <row r="74" spans="1:16" x14ac:dyDescent="0.15">
      <c r="A74" s="178" t="s">
        <v>75</v>
      </c>
      <c r="B74" s="179">
        <f>基金残高に係る経年分析!F57</f>
        <v>4767</v>
      </c>
      <c r="C74" s="179">
        <f>基金残高に係る経年分析!G57</f>
        <v>4827</v>
      </c>
      <c r="D74" s="179">
        <f>基金残高に係る経年分析!H57</f>
        <v>4782</v>
      </c>
    </row>
  </sheetData>
  <sheetProtection algorithmName="SHA-512" hashValue="3MsZOEpsuo5lIyM44jVc+U5o4D0qTsBWJ8+ut0oNgPlFAulfkKKv5+qpW/pB+nTmXq6TZfh5B6u775WFzeoapQ==" saltValue="e65irTIQuBEc731Wg77A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2144158</v>
      </c>
      <c r="S5" s="649"/>
      <c r="T5" s="649"/>
      <c r="U5" s="649"/>
      <c r="V5" s="649"/>
      <c r="W5" s="649"/>
      <c r="X5" s="649"/>
      <c r="Y5" s="650"/>
      <c r="Z5" s="651">
        <v>11.7</v>
      </c>
      <c r="AA5" s="651"/>
      <c r="AB5" s="651"/>
      <c r="AC5" s="651"/>
      <c r="AD5" s="652">
        <v>2048636</v>
      </c>
      <c r="AE5" s="652"/>
      <c r="AF5" s="652"/>
      <c r="AG5" s="652"/>
      <c r="AH5" s="652"/>
      <c r="AI5" s="652"/>
      <c r="AJ5" s="652"/>
      <c r="AK5" s="652"/>
      <c r="AL5" s="653">
        <v>21</v>
      </c>
      <c r="AM5" s="654"/>
      <c r="AN5" s="654"/>
      <c r="AO5" s="655"/>
      <c r="AP5" s="645" t="s">
        <v>216</v>
      </c>
      <c r="AQ5" s="646"/>
      <c r="AR5" s="646"/>
      <c r="AS5" s="646"/>
      <c r="AT5" s="646"/>
      <c r="AU5" s="646"/>
      <c r="AV5" s="646"/>
      <c r="AW5" s="646"/>
      <c r="AX5" s="646"/>
      <c r="AY5" s="646"/>
      <c r="AZ5" s="646"/>
      <c r="BA5" s="646"/>
      <c r="BB5" s="646"/>
      <c r="BC5" s="646"/>
      <c r="BD5" s="646"/>
      <c r="BE5" s="646"/>
      <c r="BF5" s="647"/>
      <c r="BG5" s="659">
        <v>2046024</v>
      </c>
      <c r="BH5" s="660"/>
      <c r="BI5" s="660"/>
      <c r="BJ5" s="660"/>
      <c r="BK5" s="660"/>
      <c r="BL5" s="660"/>
      <c r="BM5" s="660"/>
      <c r="BN5" s="661"/>
      <c r="BO5" s="662">
        <v>95.4</v>
      </c>
      <c r="BP5" s="662"/>
      <c r="BQ5" s="662"/>
      <c r="BR5" s="662"/>
      <c r="BS5" s="663">
        <v>26387</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240735</v>
      </c>
      <c r="S6" s="660"/>
      <c r="T6" s="660"/>
      <c r="U6" s="660"/>
      <c r="V6" s="660"/>
      <c r="W6" s="660"/>
      <c r="X6" s="660"/>
      <c r="Y6" s="661"/>
      <c r="Z6" s="662">
        <v>1.3</v>
      </c>
      <c r="AA6" s="662"/>
      <c r="AB6" s="662"/>
      <c r="AC6" s="662"/>
      <c r="AD6" s="663">
        <v>240735</v>
      </c>
      <c r="AE6" s="663"/>
      <c r="AF6" s="663"/>
      <c r="AG6" s="663"/>
      <c r="AH6" s="663"/>
      <c r="AI6" s="663"/>
      <c r="AJ6" s="663"/>
      <c r="AK6" s="663"/>
      <c r="AL6" s="664">
        <v>2.5</v>
      </c>
      <c r="AM6" s="665"/>
      <c r="AN6" s="665"/>
      <c r="AO6" s="666"/>
      <c r="AP6" s="656" t="s">
        <v>221</v>
      </c>
      <c r="AQ6" s="657"/>
      <c r="AR6" s="657"/>
      <c r="AS6" s="657"/>
      <c r="AT6" s="657"/>
      <c r="AU6" s="657"/>
      <c r="AV6" s="657"/>
      <c r="AW6" s="657"/>
      <c r="AX6" s="657"/>
      <c r="AY6" s="657"/>
      <c r="AZ6" s="657"/>
      <c r="BA6" s="657"/>
      <c r="BB6" s="657"/>
      <c r="BC6" s="657"/>
      <c r="BD6" s="657"/>
      <c r="BE6" s="657"/>
      <c r="BF6" s="658"/>
      <c r="BG6" s="659">
        <v>2046024</v>
      </c>
      <c r="BH6" s="660"/>
      <c r="BI6" s="660"/>
      <c r="BJ6" s="660"/>
      <c r="BK6" s="660"/>
      <c r="BL6" s="660"/>
      <c r="BM6" s="660"/>
      <c r="BN6" s="661"/>
      <c r="BO6" s="662">
        <v>95.4</v>
      </c>
      <c r="BP6" s="662"/>
      <c r="BQ6" s="662"/>
      <c r="BR6" s="662"/>
      <c r="BS6" s="663">
        <v>26387</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110693</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110693</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795</v>
      </c>
      <c r="S7" s="660"/>
      <c r="T7" s="660"/>
      <c r="U7" s="660"/>
      <c r="V7" s="660"/>
      <c r="W7" s="660"/>
      <c r="X7" s="660"/>
      <c r="Y7" s="661"/>
      <c r="Z7" s="662">
        <v>0</v>
      </c>
      <c r="AA7" s="662"/>
      <c r="AB7" s="662"/>
      <c r="AC7" s="662"/>
      <c r="AD7" s="663">
        <v>795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1002230</v>
      </c>
      <c r="BH7" s="660"/>
      <c r="BI7" s="660"/>
      <c r="BJ7" s="660"/>
      <c r="BK7" s="660"/>
      <c r="BL7" s="660"/>
      <c r="BM7" s="660"/>
      <c r="BN7" s="661"/>
      <c r="BO7" s="662">
        <v>46.7</v>
      </c>
      <c r="BP7" s="662"/>
      <c r="BQ7" s="662"/>
      <c r="BR7" s="662"/>
      <c r="BS7" s="663">
        <v>26387</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2550630</v>
      </c>
      <c r="CS7" s="660"/>
      <c r="CT7" s="660"/>
      <c r="CU7" s="660"/>
      <c r="CV7" s="660"/>
      <c r="CW7" s="660"/>
      <c r="CX7" s="660"/>
      <c r="CY7" s="661"/>
      <c r="CZ7" s="662">
        <v>14.5</v>
      </c>
      <c r="DA7" s="662"/>
      <c r="DB7" s="662"/>
      <c r="DC7" s="662"/>
      <c r="DD7" s="668">
        <v>1144798</v>
      </c>
      <c r="DE7" s="660"/>
      <c r="DF7" s="660"/>
      <c r="DG7" s="660"/>
      <c r="DH7" s="660"/>
      <c r="DI7" s="660"/>
      <c r="DJ7" s="660"/>
      <c r="DK7" s="660"/>
      <c r="DL7" s="660"/>
      <c r="DM7" s="660"/>
      <c r="DN7" s="660"/>
      <c r="DO7" s="660"/>
      <c r="DP7" s="661"/>
      <c r="DQ7" s="668">
        <v>1266409</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7373</v>
      </c>
      <c r="S8" s="660"/>
      <c r="T8" s="660"/>
      <c r="U8" s="660"/>
      <c r="V8" s="660"/>
      <c r="W8" s="660"/>
      <c r="X8" s="660"/>
      <c r="Y8" s="661"/>
      <c r="Z8" s="662">
        <v>0</v>
      </c>
      <c r="AA8" s="662"/>
      <c r="AB8" s="662"/>
      <c r="AC8" s="662"/>
      <c r="AD8" s="663">
        <v>7373</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32624</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4185643</v>
      </c>
      <c r="CS8" s="660"/>
      <c r="CT8" s="660"/>
      <c r="CU8" s="660"/>
      <c r="CV8" s="660"/>
      <c r="CW8" s="660"/>
      <c r="CX8" s="660"/>
      <c r="CY8" s="661"/>
      <c r="CZ8" s="662">
        <v>23.8</v>
      </c>
      <c r="DA8" s="662"/>
      <c r="DB8" s="662"/>
      <c r="DC8" s="662"/>
      <c r="DD8" s="668">
        <v>686043</v>
      </c>
      <c r="DE8" s="660"/>
      <c r="DF8" s="660"/>
      <c r="DG8" s="660"/>
      <c r="DH8" s="660"/>
      <c r="DI8" s="660"/>
      <c r="DJ8" s="660"/>
      <c r="DK8" s="660"/>
      <c r="DL8" s="660"/>
      <c r="DM8" s="660"/>
      <c r="DN8" s="660"/>
      <c r="DO8" s="660"/>
      <c r="DP8" s="661"/>
      <c r="DQ8" s="668">
        <v>2423098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8498</v>
      </c>
      <c r="S9" s="660"/>
      <c r="T9" s="660"/>
      <c r="U9" s="660"/>
      <c r="V9" s="660"/>
      <c r="W9" s="660"/>
      <c r="X9" s="660"/>
      <c r="Y9" s="661"/>
      <c r="Z9" s="662">
        <v>0</v>
      </c>
      <c r="AA9" s="662"/>
      <c r="AB9" s="662"/>
      <c r="AC9" s="662"/>
      <c r="AD9" s="663">
        <v>8498</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855232</v>
      </c>
      <c r="BH9" s="660"/>
      <c r="BI9" s="660"/>
      <c r="BJ9" s="660"/>
      <c r="BK9" s="660"/>
      <c r="BL9" s="660"/>
      <c r="BM9" s="660"/>
      <c r="BN9" s="661"/>
      <c r="BO9" s="662">
        <v>39.9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2330602</v>
      </c>
      <c r="CS9" s="660"/>
      <c r="CT9" s="660"/>
      <c r="CU9" s="660"/>
      <c r="CV9" s="660"/>
      <c r="CW9" s="660"/>
      <c r="CX9" s="660"/>
      <c r="CY9" s="661"/>
      <c r="CZ9" s="662">
        <v>13.2</v>
      </c>
      <c r="DA9" s="662"/>
      <c r="DB9" s="662"/>
      <c r="DC9" s="662"/>
      <c r="DD9" s="668">
        <v>78328</v>
      </c>
      <c r="DE9" s="660"/>
      <c r="DF9" s="660"/>
      <c r="DG9" s="660"/>
      <c r="DH9" s="660"/>
      <c r="DI9" s="660"/>
      <c r="DJ9" s="660"/>
      <c r="DK9" s="660"/>
      <c r="DL9" s="660"/>
      <c r="DM9" s="660"/>
      <c r="DN9" s="660"/>
      <c r="DO9" s="660"/>
      <c r="DP9" s="661"/>
      <c r="DQ9" s="668">
        <v>1133845</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52678</v>
      </c>
      <c r="BH10" s="660"/>
      <c r="BI10" s="660"/>
      <c r="BJ10" s="660"/>
      <c r="BK10" s="660"/>
      <c r="BL10" s="660"/>
      <c r="BM10" s="660"/>
      <c r="BN10" s="661"/>
      <c r="BO10" s="662">
        <v>2.5</v>
      </c>
      <c r="BP10" s="662"/>
      <c r="BQ10" s="662"/>
      <c r="BR10" s="662"/>
      <c r="BS10" s="663">
        <v>8769</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26711</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26711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511167</v>
      </c>
      <c r="S11" s="660"/>
      <c r="T11" s="660"/>
      <c r="U11" s="660"/>
      <c r="V11" s="660"/>
      <c r="W11" s="660"/>
      <c r="X11" s="660"/>
      <c r="Y11" s="661"/>
      <c r="Z11" s="664">
        <v>2.8</v>
      </c>
      <c r="AA11" s="665"/>
      <c r="AB11" s="665"/>
      <c r="AC11" s="671"/>
      <c r="AD11" s="668">
        <v>511167</v>
      </c>
      <c r="AE11" s="660"/>
      <c r="AF11" s="660"/>
      <c r="AG11" s="660"/>
      <c r="AH11" s="660"/>
      <c r="AI11" s="660"/>
      <c r="AJ11" s="660"/>
      <c r="AK11" s="661"/>
      <c r="AL11" s="664">
        <v>5.2</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61696</v>
      </c>
      <c r="BH11" s="660"/>
      <c r="BI11" s="660"/>
      <c r="BJ11" s="660"/>
      <c r="BK11" s="660"/>
      <c r="BL11" s="660"/>
      <c r="BM11" s="660"/>
      <c r="BN11" s="661"/>
      <c r="BO11" s="662">
        <v>2.9</v>
      </c>
      <c r="BP11" s="662"/>
      <c r="BQ11" s="662"/>
      <c r="BR11" s="662"/>
      <c r="BS11" s="663">
        <v>17618</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563039</v>
      </c>
      <c r="CS11" s="660"/>
      <c r="CT11" s="660"/>
      <c r="CU11" s="660"/>
      <c r="CV11" s="660"/>
      <c r="CW11" s="660"/>
      <c r="CX11" s="660"/>
      <c r="CY11" s="661"/>
      <c r="CZ11" s="662">
        <v>3.2</v>
      </c>
      <c r="DA11" s="662"/>
      <c r="DB11" s="662"/>
      <c r="DC11" s="662"/>
      <c r="DD11" s="668">
        <v>251068</v>
      </c>
      <c r="DE11" s="660"/>
      <c r="DF11" s="660"/>
      <c r="DG11" s="660"/>
      <c r="DH11" s="660"/>
      <c r="DI11" s="660"/>
      <c r="DJ11" s="660"/>
      <c r="DK11" s="660"/>
      <c r="DL11" s="660"/>
      <c r="DM11" s="660"/>
      <c r="DN11" s="660"/>
      <c r="DO11" s="660"/>
      <c r="DP11" s="661"/>
      <c r="DQ11" s="668">
        <v>202384</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818113</v>
      </c>
      <c r="BH12" s="660"/>
      <c r="BI12" s="660"/>
      <c r="BJ12" s="660"/>
      <c r="BK12" s="660"/>
      <c r="BL12" s="660"/>
      <c r="BM12" s="660"/>
      <c r="BN12" s="661"/>
      <c r="BO12" s="662">
        <v>38.200000000000003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714763</v>
      </c>
      <c r="CS12" s="660"/>
      <c r="CT12" s="660"/>
      <c r="CU12" s="660"/>
      <c r="CV12" s="660"/>
      <c r="CW12" s="660"/>
      <c r="CX12" s="660"/>
      <c r="CY12" s="661"/>
      <c r="CZ12" s="662">
        <v>4.0999999999999996</v>
      </c>
      <c r="DA12" s="662"/>
      <c r="DB12" s="662"/>
      <c r="DC12" s="662"/>
      <c r="DD12" s="668">
        <v>28838</v>
      </c>
      <c r="DE12" s="660"/>
      <c r="DF12" s="660"/>
      <c r="DG12" s="660"/>
      <c r="DH12" s="660"/>
      <c r="DI12" s="660"/>
      <c r="DJ12" s="660"/>
      <c r="DK12" s="660"/>
      <c r="DL12" s="660"/>
      <c r="DM12" s="660"/>
      <c r="DN12" s="660"/>
      <c r="DO12" s="660"/>
      <c r="DP12" s="661"/>
      <c r="DQ12" s="668">
        <v>593476</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792637</v>
      </c>
      <c r="BH13" s="660"/>
      <c r="BI13" s="660"/>
      <c r="BJ13" s="660"/>
      <c r="BK13" s="660"/>
      <c r="BL13" s="660"/>
      <c r="BM13" s="660"/>
      <c r="BN13" s="661"/>
      <c r="BO13" s="662">
        <v>37</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2049506</v>
      </c>
      <c r="CS13" s="660"/>
      <c r="CT13" s="660"/>
      <c r="CU13" s="660"/>
      <c r="CV13" s="660"/>
      <c r="CW13" s="660"/>
      <c r="CX13" s="660"/>
      <c r="CY13" s="661"/>
      <c r="CZ13" s="662">
        <v>11.6</v>
      </c>
      <c r="DA13" s="662"/>
      <c r="DB13" s="662"/>
      <c r="DC13" s="662"/>
      <c r="DD13" s="668">
        <v>764937</v>
      </c>
      <c r="DE13" s="660"/>
      <c r="DF13" s="660"/>
      <c r="DG13" s="660"/>
      <c r="DH13" s="660"/>
      <c r="DI13" s="660"/>
      <c r="DJ13" s="660"/>
      <c r="DK13" s="660"/>
      <c r="DL13" s="660"/>
      <c r="DM13" s="660"/>
      <c r="DN13" s="660"/>
      <c r="DO13" s="660"/>
      <c r="DP13" s="661"/>
      <c r="DQ13" s="668">
        <v>1229806</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1563</v>
      </c>
      <c r="S14" s="660"/>
      <c r="T14" s="660"/>
      <c r="U14" s="660"/>
      <c r="V14" s="660"/>
      <c r="W14" s="660"/>
      <c r="X14" s="660"/>
      <c r="Y14" s="661"/>
      <c r="Z14" s="662">
        <v>0</v>
      </c>
      <c r="AA14" s="662"/>
      <c r="AB14" s="662"/>
      <c r="AC14" s="662"/>
      <c r="AD14" s="663">
        <v>1563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59416</v>
      </c>
      <c r="BH14" s="660"/>
      <c r="BI14" s="660"/>
      <c r="BJ14" s="660"/>
      <c r="BK14" s="660"/>
      <c r="BL14" s="660"/>
      <c r="BM14" s="660"/>
      <c r="BN14" s="661"/>
      <c r="BO14" s="662">
        <v>2.8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616479</v>
      </c>
      <c r="CS14" s="660"/>
      <c r="CT14" s="660"/>
      <c r="CU14" s="660"/>
      <c r="CV14" s="660"/>
      <c r="CW14" s="660"/>
      <c r="CX14" s="660"/>
      <c r="CY14" s="661"/>
      <c r="CZ14" s="662">
        <v>3.5</v>
      </c>
      <c r="DA14" s="662"/>
      <c r="DB14" s="662"/>
      <c r="DC14" s="662"/>
      <c r="DD14" s="668" t="s">
        <v>122</v>
      </c>
      <c r="DE14" s="660"/>
      <c r="DF14" s="660"/>
      <c r="DG14" s="660"/>
      <c r="DH14" s="660"/>
      <c r="DI14" s="660"/>
      <c r="DJ14" s="660"/>
      <c r="DK14" s="660"/>
      <c r="DL14" s="660"/>
      <c r="DM14" s="660"/>
      <c r="DN14" s="660"/>
      <c r="DO14" s="660"/>
      <c r="DP14" s="661"/>
      <c r="DQ14" s="668">
        <v>585579</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166265</v>
      </c>
      <c r="BH15" s="660"/>
      <c r="BI15" s="660"/>
      <c r="BJ15" s="660"/>
      <c r="BK15" s="660"/>
      <c r="BL15" s="660"/>
      <c r="BM15" s="660"/>
      <c r="BN15" s="661"/>
      <c r="BO15" s="662">
        <v>7.8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1785364</v>
      </c>
      <c r="CS15" s="660"/>
      <c r="CT15" s="660"/>
      <c r="CU15" s="660"/>
      <c r="CV15" s="660"/>
      <c r="CW15" s="660"/>
      <c r="CX15" s="660"/>
      <c r="CY15" s="661"/>
      <c r="CZ15" s="662">
        <v>10.1</v>
      </c>
      <c r="DA15" s="662"/>
      <c r="DB15" s="662"/>
      <c r="DC15" s="662"/>
      <c r="DD15" s="668">
        <v>316301</v>
      </c>
      <c r="DE15" s="660"/>
      <c r="DF15" s="660"/>
      <c r="DG15" s="660"/>
      <c r="DH15" s="660"/>
      <c r="DI15" s="660"/>
      <c r="DJ15" s="660"/>
      <c r="DK15" s="660"/>
      <c r="DL15" s="660"/>
      <c r="DM15" s="660"/>
      <c r="DN15" s="660"/>
      <c r="DO15" s="660"/>
      <c r="DP15" s="661"/>
      <c r="DQ15" s="668">
        <v>1418643</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18826</v>
      </c>
      <c r="S16" s="660"/>
      <c r="T16" s="660"/>
      <c r="U16" s="660"/>
      <c r="V16" s="660"/>
      <c r="W16" s="660"/>
      <c r="X16" s="660"/>
      <c r="Y16" s="661"/>
      <c r="Z16" s="662">
        <v>0.1</v>
      </c>
      <c r="AA16" s="662"/>
      <c r="AB16" s="662"/>
      <c r="AC16" s="662"/>
      <c r="AD16" s="663">
        <v>18826</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21972</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172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38226</v>
      </c>
      <c r="S17" s="660"/>
      <c r="T17" s="660"/>
      <c r="U17" s="660"/>
      <c r="V17" s="660"/>
      <c r="W17" s="660"/>
      <c r="X17" s="660"/>
      <c r="Y17" s="661"/>
      <c r="Z17" s="662">
        <v>0.2</v>
      </c>
      <c r="AA17" s="662"/>
      <c r="AB17" s="662"/>
      <c r="AC17" s="662"/>
      <c r="AD17" s="663">
        <v>38226</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2651514</v>
      </c>
      <c r="CS17" s="660"/>
      <c r="CT17" s="660"/>
      <c r="CU17" s="660"/>
      <c r="CV17" s="660"/>
      <c r="CW17" s="660"/>
      <c r="CX17" s="660"/>
      <c r="CY17" s="661"/>
      <c r="CZ17" s="662">
        <v>15.1</v>
      </c>
      <c r="DA17" s="662"/>
      <c r="DB17" s="662"/>
      <c r="DC17" s="662"/>
      <c r="DD17" s="668" t="s">
        <v>122</v>
      </c>
      <c r="DE17" s="660"/>
      <c r="DF17" s="660"/>
      <c r="DG17" s="660"/>
      <c r="DH17" s="660"/>
      <c r="DI17" s="660"/>
      <c r="DJ17" s="660"/>
      <c r="DK17" s="660"/>
      <c r="DL17" s="660"/>
      <c r="DM17" s="660"/>
      <c r="DN17" s="660"/>
      <c r="DO17" s="660"/>
      <c r="DP17" s="661"/>
      <c r="DQ17" s="668">
        <v>2561635</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12115</v>
      </c>
      <c r="S18" s="660"/>
      <c r="T18" s="660"/>
      <c r="U18" s="660"/>
      <c r="V18" s="660"/>
      <c r="W18" s="660"/>
      <c r="X18" s="660"/>
      <c r="Y18" s="661"/>
      <c r="Z18" s="662">
        <v>0.1</v>
      </c>
      <c r="AA18" s="662"/>
      <c r="AB18" s="662"/>
      <c r="AC18" s="662"/>
      <c r="AD18" s="663">
        <v>12115</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9162</v>
      </c>
      <c r="S19" s="660"/>
      <c r="T19" s="660"/>
      <c r="U19" s="660"/>
      <c r="V19" s="660"/>
      <c r="W19" s="660"/>
      <c r="X19" s="660"/>
      <c r="Y19" s="661"/>
      <c r="Z19" s="662">
        <v>0.1</v>
      </c>
      <c r="AA19" s="662"/>
      <c r="AB19" s="662"/>
      <c r="AC19" s="662"/>
      <c r="AD19" s="663">
        <v>9162</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98134</v>
      </c>
      <c r="BH19" s="660"/>
      <c r="BI19" s="660"/>
      <c r="BJ19" s="660"/>
      <c r="BK19" s="660"/>
      <c r="BL19" s="660"/>
      <c r="BM19" s="660"/>
      <c r="BN19" s="661"/>
      <c r="BO19" s="662">
        <v>4.5999999999999996</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2953</v>
      </c>
      <c r="S20" s="660"/>
      <c r="T20" s="660"/>
      <c r="U20" s="660"/>
      <c r="V20" s="660"/>
      <c r="W20" s="660"/>
      <c r="X20" s="660"/>
      <c r="Y20" s="661"/>
      <c r="Z20" s="662">
        <v>0</v>
      </c>
      <c r="AA20" s="662"/>
      <c r="AB20" s="662"/>
      <c r="AC20" s="662"/>
      <c r="AD20" s="663">
        <v>2953</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98134</v>
      </c>
      <c r="BH20" s="660"/>
      <c r="BI20" s="660"/>
      <c r="BJ20" s="660"/>
      <c r="BK20" s="660"/>
      <c r="BL20" s="660"/>
      <c r="BM20" s="660"/>
      <c r="BN20" s="661"/>
      <c r="BO20" s="662">
        <v>4.5999999999999996</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17606916</v>
      </c>
      <c r="CS20" s="660"/>
      <c r="CT20" s="660"/>
      <c r="CU20" s="660"/>
      <c r="CV20" s="660"/>
      <c r="CW20" s="660"/>
      <c r="CX20" s="660"/>
      <c r="CY20" s="661"/>
      <c r="CZ20" s="662">
        <v>100</v>
      </c>
      <c r="DA20" s="662"/>
      <c r="DB20" s="662"/>
      <c r="DC20" s="662"/>
      <c r="DD20" s="668">
        <v>3270313</v>
      </c>
      <c r="DE20" s="660"/>
      <c r="DF20" s="660"/>
      <c r="DG20" s="660"/>
      <c r="DH20" s="660"/>
      <c r="DI20" s="660"/>
      <c r="DJ20" s="660"/>
      <c r="DK20" s="660"/>
      <c r="DL20" s="660"/>
      <c r="DM20" s="660"/>
      <c r="DN20" s="660"/>
      <c r="DO20" s="660"/>
      <c r="DP20" s="661"/>
      <c r="DQ20" s="668">
        <v>11552451</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7395051</v>
      </c>
      <c r="S21" s="660"/>
      <c r="T21" s="660"/>
      <c r="U21" s="660"/>
      <c r="V21" s="660"/>
      <c r="W21" s="660"/>
      <c r="X21" s="660"/>
      <c r="Y21" s="661"/>
      <c r="Z21" s="662">
        <v>40.4</v>
      </c>
      <c r="AA21" s="662"/>
      <c r="AB21" s="662"/>
      <c r="AC21" s="662"/>
      <c r="AD21" s="663">
        <v>6735144</v>
      </c>
      <c r="AE21" s="663"/>
      <c r="AF21" s="663"/>
      <c r="AG21" s="663"/>
      <c r="AH21" s="663"/>
      <c r="AI21" s="663"/>
      <c r="AJ21" s="663"/>
      <c r="AK21" s="663"/>
      <c r="AL21" s="664">
        <v>69.099999999999994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2612</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6735144</v>
      </c>
      <c r="S22" s="660"/>
      <c r="T22" s="660"/>
      <c r="U22" s="660"/>
      <c r="V22" s="660"/>
      <c r="W22" s="660"/>
      <c r="X22" s="660"/>
      <c r="Y22" s="661"/>
      <c r="Z22" s="662">
        <v>36.799999999999997</v>
      </c>
      <c r="AA22" s="662"/>
      <c r="AB22" s="662"/>
      <c r="AC22" s="662"/>
      <c r="AD22" s="663">
        <v>6735144</v>
      </c>
      <c r="AE22" s="663"/>
      <c r="AF22" s="663"/>
      <c r="AG22" s="663"/>
      <c r="AH22" s="663"/>
      <c r="AI22" s="663"/>
      <c r="AJ22" s="663"/>
      <c r="AK22" s="663"/>
      <c r="AL22" s="664">
        <v>69.099999999999994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659907</v>
      </c>
      <c r="S23" s="660"/>
      <c r="T23" s="660"/>
      <c r="U23" s="660"/>
      <c r="V23" s="660"/>
      <c r="W23" s="660"/>
      <c r="X23" s="660"/>
      <c r="Y23" s="661"/>
      <c r="Z23" s="662">
        <v>3.6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95522</v>
      </c>
      <c r="BH23" s="660"/>
      <c r="BI23" s="660"/>
      <c r="BJ23" s="660"/>
      <c r="BK23" s="660"/>
      <c r="BL23" s="660"/>
      <c r="BM23" s="660"/>
      <c r="BN23" s="661"/>
      <c r="BO23" s="662">
        <v>4.5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6249290</v>
      </c>
      <c r="CS24" s="649"/>
      <c r="CT24" s="649"/>
      <c r="CU24" s="649"/>
      <c r="CV24" s="649"/>
      <c r="CW24" s="649"/>
      <c r="CX24" s="649"/>
      <c r="CY24" s="650"/>
      <c r="CZ24" s="653">
        <v>35.5</v>
      </c>
      <c r="DA24" s="654"/>
      <c r="DB24" s="654"/>
      <c r="DC24" s="670"/>
      <c r="DD24" s="691">
        <v>5308299</v>
      </c>
      <c r="DE24" s="649"/>
      <c r="DF24" s="649"/>
      <c r="DG24" s="649"/>
      <c r="DH24" s="649"/>
      <c r="DI24" s="649"/>
      <c r="DJ24" s="649"/>
      <c r="DK24" s="650"/>
      <c r="DL24" s="691">
        <v>4521889</v>
      </c>
      <c r="DM24" s="649"/>
      <c r="DN24" s="649"/>
      <c r="DO24" s="649"/>
      <c r="DP24" s="649"/>
      <c r="DQ24" s="649"/>
      <c r="DR24" s="649"/>
      <c r="DS24" s="649"/>
      <c r="DT24" s="649"/>
      <c r="DU24" s="649"/>
      <c r="DV24" s="650"/>
      <c r="DW24" s="653">
        <v>46.2</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10378507</v>
      </c>
      <c r="S25" s="660"/>
      <c r="T25" s="660"/>
      <c r="U25" s="660"/>
      <c r="V25" s="660"/>
      <c r="W25" s="660"/>
      <c r="X25" s="660"/>
      <c r="Y25" s="661"/>
      <c r="Z25" s="662">
        <v>56.7</v>
      </c>
      <c r="AA25" s="662"/>
      <c r="AB25" s="662"/>
      <c r="AC25" s="662"/>
      <c r="AD25" s="663">
        <v>9623078</v>
      </c>
      <c r="AE25" s="663"/>
      <c r="AF25" s="663"/>
      <c r="AG25" s="663"/>
      <c r="AH25" s="663"/>
      <c r="AI25" s="663"/>
      <c r="AJ25" s="663"/>
      <c r="AK25" s="663"/>
      <c r="AL25" s="664">
        <v>98.7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2149699</v>
      </c>
      <c r="CS25" s="680"/>
      <c r="CT25" s="680"/>
      <c r="CU25" s="680"/>
      <c r="CV25" s="680"/>
      <c r="CW25" s="680"/>
      <c r="CX25" s="680"/>
      <c r="CY25" s="681"/>
      <c r="CZ25" s="664">
        <v>12.2</v>
      </c>
      <c r="DA25" s="692"/>
      <c r="DB25" s="692"/>
      <c r="DC25" s="694"/>
      <c r="DD25" s="668">
        <v>2032834</v>
      </c>
      <c r="DE25" s="680"/>
      <c r="DF25" s="680"/>
      <c r="DG25" s="680"/>
      <c r="DH25" s="680"/>
      <c r="DI25" s="680"/>
      <c r="DJ25" s="680"/>
      <c r="DK25" s="681"/>
      <c r="DL25" s="668">
        <v>1906947</v>
      </c>
      <c r="DM25" s="680"/>
      <c r="DN25" s="680"/>
      <c r="DO25" s="680"/>
      <c r="DP25" s="680"/>
      <c r="DQ25" s="680"/>
      <c r="DR25" s="680"/>
      <c r="DS25" s="680"/>
      <c r="DT25" s="680"/>
      <c r="DU25" s="680"/>
      <c r="DV25" s="681"/>
      <c r="DW25" s="664">
        <v>19.5</v>
      </c>
      <c r="DX25" s="692"/>
      <c r="DY25" s="692"/>
      <c r="DZ25" s="692"/>
      <c r="EA25" s="692"/>
      <c r="EB25" s="692"/>
      <c r="EC25" s="693"/>
    </row>
    <row r="26" spans="2:133" ht="11.25" customHeight="1" x14ac:dyDescent="0.15">
      <c r="B26" s="656" t="s">
        <v>283</v>
      </c>
      <c r="C26" s="657"/>
      <c r="D26" s="657"/>
      <c r="E26" s="657"/>
      <c r="F26" s="657"/>
      <c r="G26" s="657"/>
      <c r="H26" s="657"/>
      <c r="I26" s="657"/>
      <c r="J26" s="657"/>
      <c r="K26" s="657"/>
      <c r="L26" s="657"/>
      <c r="M26" s="657"/>
      <c r="N26" s="657"/>
      <c r="O26" s="657"/>
      <c r="P26" s="657"/>
      <c r="Q26" s="658"/>
      <c r="R26" s="659">
        <v>1796</v>
      </c>
      <c r="S26" s="660"/>
      <c r="T26" s="660"/>
      <c r="U26" s="660"/>
      <c r="V26" s="660"/>
      <c r="W26" s="660"/>
      <c r="X26" s="660"/>
      <c r="Y26" s="661"/>
      <c r="Z26" s="662">
        <v>0</v>
      </c>
      <c r="AA26" s="662"/>
      <c r="AB26" s="662"/>
      <c r="AC26" s="662"/>
      <c r="AD26" s="663">
        <v>1796</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1252273</v>
      </c>
      <c r="CS26" s="660"/>
      <c r="CT26" s="660"/>
      <c r="CU26" s="660"/>
      <c r="CV26" s="660"/>
      <c r="CW26" s="660"/>
      <c r="CX26" s="660"/>
      <c r="CY26" s="661"/>
      <c r="CZ26" s="664">
        <v>7.1</v>
      </c>
      <c r="DA26" s="692"/>
      <c r="DB26" s="692"/>
      <c r="DC26" s="694"/>
      <c r="DD26" s="668">
        <v>1161018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286</v>
      </c>
      <c r="C27" s="657"/>
      <c r="D27" s="657"/>
      <c r="E27" s="657"/>
      <c r="F27" s="657"/>
      <c r="G27" s="657"/>
      <c r="H27" s="657"/>
      <c r="I27" s="657"/>
      <c r="J27" s="657"/>
      <c r="K27" s="657"/>
      <c r="L27" s="657"/>
      <c r="M27" s="657"/>
      <c r="N27" s="657"/>
      <c r="O27" s="657"/>
      <c r="P27" s="657"/>
      <c r="Q27" s="658"/>
      <c r="R27" s="659">
        <v>61496</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2144158</v>
      </c>
      <c r="BH27" s="660"/>
      <c r="BI27" s="660"/>
      <c r="BJ27" s="660"/>
      <c r="BK27" s="660"/>
      <c r="BL27" s="660"/>
      <c r="BM27" s="660"/>
      <c r="BN27" s="661"/>
      <c r="BO27" s="662">
        <v>100</v>
      </c>
      <c r="BP27" s="662"/>
      <c r="BQ27" s="662"/>
      <c r="BR27" s="662"/>
      <c r="BS27" s="663">
        <v>26387</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1448077</v>
      </c>
      <c r="CS27" s="680"/>
      <c r="CT27" s="680"/>
      <c r="CU27" s="680"/>
      <c r="CV27" s="680"/>
      <c r="CW27" s="680"/>
      <c r="CX27" s="680"/>
      <c r="CY27" s="681"/>
      <c r="CZ27" s="664">
        <v>8.1999999999999993</v>
      </c>
      <c r="DA27" s="692"/>
      <c r="DB27" s="692"/>
      <c r="DC27" s="694"/>
      <c r="DD27" s="668">
        <v>713830</v>
      </c>
      <c r="DE27" s="680"/>
      <c r="DF27" s="680"/>
      <c r="DG27" s="680"/>
      <c r="DH27" s="680"/>
      <c r="DI27" s="680"/>
      <c r="DJ27" s="680"/>
      <c r="DK27" s="681"/>
      <c r="DL27" s="668">
        <v>353307</v>
      </c>
      <c r="DM27" s="680"/>
      <c r="DN27" s="680"/>
      <c r="DO27" s="680"/>
      <c r="DP27" s="680"/>
      <c r="DQ27" s="680"/>
      <c r="DR27" s="680"/>
      <c r="DS27" s="680"/>
      <c r="DT27" s="680"/>
      <c r="DU27" s="680"/>
      <c r="DV27" s="681"/>
      <c r="DW27" s="664">
        <v>3.6</v>
      </c>
      <c r="DX27" s="692"/>
      <c r="DY27" s="692"/>
      <c r="DZ27" s="692"/>
      <c r="EA27" s="692"/>
      <c r="EB27" s="692"/>
      <c r="EC27" s="693"/>
    </row>
    <row r="28" spans="2:133" ht="11.25" customHeight="1" x14ac:dyDescent="0.15">
      <c r="B28" s="656" t="s">
        <v>289</v>
      </c>
      <c r="C28" s="657"/>
      <c r="D28" s="657"/>
      <c r="E28" s="657"/>
      <c r="F28" s="657"/>
      <c r="G28" s="657"/>
      <c r="H28" s="657"/>
      <c r="I28" s="657"/>
      <c r="J28" s="657"/>
      <c r="K28" s="657"/>
      <c r="L28" s="657"/>
      <c r="M28" s="657"/>
      <c r="N28" s="657"/>
      <c r="O28" s="657"/>
      <c r="P28" s="657"/>
      <c r="Q28" s="658"/>
      <c r="R28" s="659">
        <v>346476</v>
      </c>
      <c r="S28" s="660"/>
      <c r="T28" s="660"/>
      <c r="U28" s="660"/>
      <c r="V28" s="660"/>
      <c r="W28" s="660"/>
      <c r="X28" s="660"/>
      <c r="Y28" s="661"/>
      <c r="Z28" s="662">
        <v>1.9</v>
      </c>
      <c r="AA28" s="662"/>
      <c r="AB28" s="662"/>
      <c r="AC28" s="662"/>
      <c r="AD28" s="663">
        <v>35144</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2651514</v>
      </c>
      <c r="CS28" s="660"/>
      <c r="CT28" s="660"/>
      <c r="CU28" s="660"/>
      <c r="CV28" s="660"/>
      <c r="CW28" s="660"/>
      <c r="CX28" s="660"/>
      <c r="CY28" s="661"/>
      <c r="CZ28" s="664">
        <v>15.1</v>
      </c>
      <c r="DA28" s="692"/>
      <c r="DB28" s="692"/>
      <c r="DC28" s="694"/>
      <c r="DD28" s="668">
        <v>2561635</v>
      </c>
      <c r="DE28" s="660"/>
      <c r="DF28" s="660"/>
      <c r="DG28" s="660"/>
      <c r="DH28" s="660"/>
      <c r="DI28" s="660"/>
      <c r="DJ28" s="660"/>
      <c r="DK28" s="661"/>
      <c r="DL28" s="668">
        <v>2261635</v>
      </c>
      <c r="DM28" s="660"/>
      <c r="DN28" s="660"/>
      <c r="DO28" s="660"/>
      <c r="DP28" s="660"/>
      <c r="DQ28" s="660"/>
      <c r="DR28" s="660"/>
      <c r="DS28" s="660"/>
      <c r="DT28" s="660"/>
      <c r="DU28" s="660"/>
      <c r="DV28" s="661"/>
      <c r="DW28" s="664">
        <v>23.1</v>
      </c>
      <c r="DX28" s="692"/>
      <c r="DY28" s="692"/>
      <c r="DZ28" s="692"/>
      <c r="EA28" s="692"/>
      <c r="EB28" s="692"/>
      <c r="EC28" s="693"/>
    </row>
    <row r="29" spans="2:133" ht="11.25" customHeight="1" x14ac:dyDescent="0.15">
      <c r="B29" s="656" t="s">
        <v>291</v>
      </c>
      <c r="C29" s="657"/>
      <c r="D29" s="657"/>
      <c r="E29" s="657"/>
      <c r="F29" s="657"/>
      <c r="G29" s="657"/>
      <c r="H29" s="657"/>
      <c r="I29" s="657"/>
      <c r="J29" s="657"/>
      <c r="K29" s="657"/>
      <c r="L29" s="657"/>
      <c r="M29" s="657"/>
      <c r="N29" s="657"/>
      <c r="O29" s="657"/>
      <c r="P29" s="657"/>
      <c r="Q29" s="658"/>
      <c r="R29" s="659">
        <v>44921</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2651440</v>
      </c>
      <c r="CS29" s="680"/>
      <c r="CT29" s="680"/>
      <c r="CU29" s="680"/>
      <c r="CV29" s="680"/>
      <c r="CW29" s="680"/>
      <c r="CX29" s="680"/>
      <c r="CY29" s="681"/>
      <c r="CZ29" s="664">
        <v>15.1</v>
      </c>
      <c r="DA29" s="692"/>
      <c r="DB29" s="692"/>
      <c r="DC29" s="694"/>
      <c r="DD29" s="668">
        <v>2561561</v>
      </c>
      <c r="DE29" s="680"/>
      <c r="DF29" s="680"/>
      <c r="DG29" s="680"/>
      <c r="DH29" s="680"/>
      <c r="DI29" s="680"/>
      <c r="DJ29" s="680"/>
      <c r="DK29" s="681"/>
      <c r="DL29" s="668">
        <v>2261561</v>
      </c>
      <c r="DM29" s="680"/>
      <c r="DN29" s="680"/>
      <c r="DO29" s="680"/>
      <c r="DP29" s="680"/>
      <c r="DQ29" s="680"/>
      <c r="DR29" s="680"/>
      <c r="DS29" s="680"/>
      <c r="DT29" s="680"/>
      <c r="DU29" s="680"/>
      <c r="DV29" s="681"/>
      <c r="DW29" s="664">
        <v>23.1</v>
      </c>
      <c r="DX29" s="692"/>
      <c r="DY29" s="692"/>
      <c r="DZ29" s="692"/>
      <c r="EA29" s="692"/>
      <c r="EB29" s="692"/>
      <c r="EC29" s="693"/>
    </row>
    <row r="30" spans="2:133" ht="11.25" customHeight="1" x14ac:dyDescent="0.15">
      <c r="B30" s="656" t="s">
        <v>293</v>
      </c>
      <c r="C30" s="657"/>
      <c r="D30" s="657"/>
      <c r="E30" s="657"/>
      <c r="F30" s="657"/>
      <c r="G30" s="657"/>
      <c r="H30" s="657"/>
      <c r="I30" s="657"/>
      <c r="J30" s="657"/>
      <c r="K30" s="657"/>
      <c r="L30" s="657"/>
      <c r="M30" s="657"/>
      <c r="N30" s="657"/>
      <c r="O30" s="657"/>
      <c r="P30" s="657"/>
      <c r="Q30" s="658"/>
      <c r="R30" s="659">
        <v>1885670</v>
      </c>
      <c r="S30" s="660"/>
      <c r="T30" s="660"/>
      <c r="U30" s="660"/>
      <c r="V30" s="660"/>
      <c r="W30" s="660"/>
      <c r="X30" s="660"/>
      <c r="Y30" s="661"/>
      <c r="Z30" s="662">
        <v>10.3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2556240</v>
      </c>
      <c r="CS30" s="660"/>
      <c r="CT30" s="660"/>
      <c r="CU30" s="660"/>
      <c r="CV30" s="660"/>
      <c r="CW30" s="660"/>
      <c r="CX30" s="660"/>
      <c r="CY30" s="661"/>
      <c r="CZ30" s="664">
        <v>14.5</v>
      </c>
      <c r="DA30" s="692"/>
      <c r="DB30" s="692"/>
      <c r="DC30" s="694"/>
      <c r="DD30" s="668">
        <v>2466361</v>
      </c>
      <c r="DE30" s="660"/>
      <c r="DF30" s="660"/>
      <c r="DG30" s="660"/>
      <c r="DH30" s="660"/>
      <c r="DI30" s="660"/>
      <c r="DJ30" s="660"/>
      <c r="DK30" s="661"/>
      <c r="DL30" s="668">
        <v>2166361</v>
      </c>
      <c r="DM30" s="660"/>
      <c r="DN30" s="660"/>
      <c r="DO30" s="660"/>
      <c r="DP30" s="660"/>
      <c r="DQ30" s="660"/>
      <c r="DR30" s="660"/>
      <c r="DS30" s="660"/>
      <c r="DT30" s="660"/>
      <c r="DU30" s="660"/>
      <c r="DV30" s="661"/>
      <c r="DW30" s="664">
        <v>22.1</v>
      </c>
      <c r="DX30" s="692"/>
      <c r="DY30" s="692"/>
      <c r="DZ30" s="692"/>
      <c r="EA30" s="692"/>
      <c r="EB30" s="692"/>
      <c r="EC30" s="693"/>
    </row>
    <row r="31" spans="2:133" ht="11.25" customHeight="1" x14ac:dyDescent="0.15">
      <c r="B31" s="672" t="s">
        <v>297</v>
      </c>
      <c r="C31" s="673"/>
      <c r="D31" s="673"/>
      <c r="E31" s="673"/>
      <c r="F31" s="673"/>
      <c r="G31" s="673"/>
      <c r="H31" s="673"/>
      <c r="I31" s="673"/>
      <c r="J31" s="673"/>
      <c r="K31" s="673"/>
      <c r="L31" s="673"/>
      <c r="M31" s="673"/>
      <c r="N31" s="673"/>
      <c r="O31" s="673"/>
      <c r="P31" s="673"/>
      <c r="Q31" s="674"/>
      <c r="R31" s="659">
        <v>4276</v>
      </c>
      <c r="S31" s="660"/>
      <c r="T31" s="660"/>
      <c r="U31" s="660"/>
      <c r="V31" s="660"/>
      <c r="W31" s="660"/>
      <c r="X31" s="660"/>
      <c r="Y31" s="661"/>
      <c r="Z31" s="662">
        <v>0</v>
      </c>
      <c r="AA31" s="662"/>
      <c r="AB31" s="662"/>
      <c r="AC31" s="662"/>
      <c r="AD31" s="663">
        <v>4276</v>
      </c>
      <c r="AE31" s="663"/>
      <c r="AF31" s="663"/>
      <c r="AG31" s="663"/>
      <c r="AH31" s="663"/>
      <c r="AI31" s="663"/>
      <c r="AJ31" s="663"/>
      <c r="AK31" s="663"/>
      <c r="AL31" s="664">
        <v>0</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98.9</v>
      </c>
      <c r="BH31" s="703"/>
      <c r="BI31" s="703"/>
      <c r="BJ31" s="703"/>
      <c r="BK31" s="703"/>
      <c r="BL31" s="703"/>
      <c r="BM31" s="654">
        <v>92.9</v>
      </c>
      <c r="BN31" s="703"/>
      <c r="BO31" s="703"/>
      <c r="BP31" s="703"/>
      <c r="BQ31" s="704"/>
      <c r="BR31" s="706">
        <v>99.2</v>
      </c>
      <c r="BS31" s="703"/>
      <c r="BT31" s="703"/>
      <c r="BU31" s="703"/>
      <c r="BV31" s="703"/>
      <c r="BW31" s="703"/>
      <c r="BX31" s="654">
        <v>91.8</v>
      </c>
      <c r="BY31" s="703"/>
      <c r="BZ31" s="703"/>
      <c r="CA31" s="703"/>
      <c r="CB31" s="704"/>
      <c r="CD31" s="699"/>
      <c r="CE31" s="700"/>
      <c r="CF31" s="656" t="s">
        <v>300</v>
      </c>
      <c r="CG31" s="657"/>
      <c r="CH31" s="657"/>
      <c r="CI31" s="657"/>
      <c r="CJ31" s="657"/>
      <c r="CK31" s="657"/>
      <c r="CL31" s="657"/>
      <c r="CM31" s="657"/>
      <c r="CN31" s="657"/>
      <c r="CO31" s="657"/>
      <c r="CP31" s="657"/>
      <c r="CQ31" s="658"/>
      <c r="CR31" s="659">
        <v>95200</v>
      </c>
      <c r="CS31" s="680"/>
      <c r="CT31" s="680"/>
      <c r="CU31" s="680"/>
      <c r="CV31" s="680"/>
      <c r="CW31" s="680"/>
      <c r="CX31" s="680"/>
      <c r="CY31" s="681"/>
      <c r="CZ31" s="664">
        <v>0.5</v>
      </c>
      <c r="DA31" s="692"/>
      <c r="DB31" s="692"/>
      <c r="DC31" s="694"/>
      <c r="DD31" s="668">
        <v>95200</v>
      </c>
      <c r="DE31" s="680"/>
      <c r="DF31" s="680"/>
      <c r="DG31" s="680"/>
      <c r="DH31" s="680"/>
      <c r="DI31" s="680"/>
      <c r="DJ31" s="680"/>
      <c r="DK31" s="681"/>
      <c r="DL31" s="668">
        <v>95200</v>
      </c>
      <c r="DM31" s="680"/>
      <c r="DN31" s="680"/>
      <c r="DO31" s="680"/>
      <c r="DP31" s="680"/>
      <c r="DQ31" s="680"/>
      <c r="DR31" s="680"/>
      <c r="DS31" s="680"/>
      <c r="DT31" s="680"/>
      <c r="DU31" s="680"/>
      <c r="DV31" s="681"/>
      <c r="DW31" s="664">
        <v>1</v>
      </c>
      <c r="DX31" s="692"/>
      <c r="DY31" s="692"/>
      <c r="DZ31" s="692"/>
      <c r="EA31" s="692"/>
      <c r="EB31" s="692"/>
      <c r="EC31" s="693"/>
    </row>
    <row r="32" spans="2:133" ht="11.25" customHeight="1" x14ac:dyDescent="0.15">
      <c r="B32" s="656" t="s">
        <v>301</v>
      </c>
      <c r="C32" s="657"/>
      <c r="D32" s="657"/>
      <c r="E32" s="657"/>
      <c r="F32" s="657"/>
      <c r="G32" s="657"/>
      <c r="H32" s="657"/>
      <c r="I32" s="657"/>
      <c r="J32" s="657"/>
      <c r="K32" s="657"/>
      <c r="L32" s="657"/>
      <c r="M32" s="657"/>
      <c r="N32" s="657"/>
      <c r="O32" s="657"/>
      <c r="P32" s="657"/>
      <c r="Q32" s="658"/>
      <c r="R32" s="659">
        <v>824698</v>
      </c>
      <c r="S32" s="660"/>
      <c r="T32" s="660"/>
      <c r="U32" s="660"/>
      <c r="V32" s="660"/>
      <c r="W32" s="660"/>
      <c r="X32" s="660"/>
      <c r="Y32" s="661"/>
      <c r="Z32" s="662">
        <v>4.5</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98.8</v>
      </c>
      <c r="BH32" s="680"/>
      <c r="BI32" s="680"/>
      <c r="BJ32" s="680"/>
      <c r="BK32" s="680"/>
      <c r="BL32" s="680"/>
      <c r="BM32" s="665">
        <v>96.4</v>
      </c>
      <c r="BN32" s="680"/>
      <c r="BO32" s="680"/>
      <c r="BP32" s="680"/>
      <c r="BQ32" s="705"/>
      <c r="BR32" s="716">
        <v>99.5</v>
      </c>
      <c r="BS32" s="680"/>
      <c r="BT32" s="680"/>
      <c r="BU32" s="680"/>
      <c r="BV32" s="680"/>
      <c r="BW32" s="680"/>
      <c r="BX32" s="665">
        <v>96.6</v>
      </c>
      <c r="BY32" s="680"/>
      <c r="BZ32" s="680"/>
      <c r="CA32" s="680"/>
      <c r="CB32" s="705"/>
      <c r="CD32" s="701"/>
      <c r="CE32" s="702"/>
      <c r="CF32" s="656" t="s">
        <v>304</v>
      </c>
      <c r="CG32" s="657"/>
      <c r="CH32" s="657"/>
      <c r="CI32" s="657"/>
      <c r="CJ32" s="657"/>
      <c r="CK32" s="657"/>
      <c r="CL32" s="657"/>
      <c r="CM32" s="657"/>
      <c r="CN32" s="657"/>
      <c r="CO32" s="657"/>
      <c r="CP32" s="657"/>
      <c r="CQ32" s="658"/>
      <c r="CR32" s="659">
        <v>74</v>
      </c>
      <c r="CS32" s="660"/>
      <c r="CT32" s="660"/>
      <c r="CU32" s="660"/>
      <c r="CV32" s="660"/>
      <c r="CW32" s="660"/>
      <c r="CX32" s="660"/>
      <c r="CY32" s="661"/>
      <c r="CZ32" s="664">
        <v>0</v>
      </c>
      <c r="DA32" s="692"/>
      <c r="DB32" s="692"/>
      <c r="DC32" s="694"/>
      <c r="DD32" s="668">
        <v>74</v>
      </c>
      <c r="DE32" s="660"/>
      <c r="DF32" s="660"/>
      <c r="DG32" s="660"/>
      <c r="DH32" s="660"/>
      <c r="DI32" s="660"/>
      <c r="DJ32" s="660"/>
      <c r="DK32" s="661"/>
      <c r="DL32" s="668">
        <v>74</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305</v>
      </c>
      <c r="C33" s="657"/>
      <c r="D33" s="657"/>
      <c r="E33" s="657"/>
      <c r="F33" s="657"/>
      <c r="G33" s="657"/>
      <c r="H33" s="657"/>
      <c r="I33" s="657"/>
      <c r="J33" s="657"/>
      <c r="K33" s="657"/>
      <c r="L33" s="657"/>
      <c r="M33" s="657"/>
      <c r="N33" s="657"/>
      <c r="O33" s="657"/>
      <c r="P33" s="657"/>
      <c r="Q33" s="658"/>
      <c r="R33" s="659">
        <v>147133</v>
      </c>
      <c r="S33" s="660"/>
      <c r="T33" s="660"/>
      <c r="U33" s="660"/>
      <c r="V33" s="660"/>
      <c r="W33" s="660"/>
      <c r="X33" s="660"/>
      <c r="Y33" s="661"/>
      <c r="Z33" s="662">
        <v>0.8</v>
      </c>
      <c r="AA33" s="662"/>
      <c r="AB33" s="662"/>
      <c r="AC33" s="662"/>
      <c r="AD33" s="663">
        <v>62750</v>
      </c>
      <c r="AE33" s="663"/>
      <c r="AF33" s="663"/>
      <c r="AG33" s="663"/>
      <c r="AH33" s="663"/>
      <c r="AI33" s="663"/>
      <c r="AJ33" s="663"/>
      <c r="AK33" s="663"/>
      <c r="AL33" s="664">
        <v>0.6</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98.6</v>
      </c>
      <c r="BH33" s="718"/>
      <c r="BI33" s="718"/>
      <c r="BJ33" s="718"/>
      <c r="BK33" s="718"/>
      <c r="BL33" s="718"/>
      <c r="BM33" s="719">
        <v>87.8</v>
      </c>
      <c r="BN33" s="718"/>
      <c r="BO33" s="718"/>
      <c r="BP33" s="718"/>
      <c r="BQ33" s="720"/>
      <c r="BR33" s="717">
        <v>98.6</v>
      </c>
      <c r="BS33" s="718"/>
      <c r="BT33" s="718"/>
      <c r="BU33" s="718"/>
      <c r="BV33" s="718"/>
      <c r="BW33" s="718"/>
      <c r="BX33" s="719">
        <v>85</v>
      </c>
      <c r="BY33" s="718"/>
      <c r="BZ33" s="718"/>
      <c r="CA33" s="718"/>
      <c r="CB33" s="720"/>
      <c r="CD33" s="656" t="s">
        <v>307</v>
      </c>
      <c r="CE33" s="657"/>
      <c r="CF33" s="657"/>
      <c r="CG33" s="657"/>
      <c r="CH33" s="657"/>
      <c r="CI33" s="657"/>
      <c r="CJ33" s="657"/>
      <c r="CK33" s="657"/>
      <c r="CL33" s="657"/>
      <c r="CM33" s="657"/>
      <c r="CN33" s="657"/>
      <c r="CO33" s="657"/>
      <c r="CP33" s="657"/>
      <c r="CQ33" s="658"/>
      <c r="CR33" s="659">
        <v>8065341</v>
      </c>
      <c r="CS33" s="680"/>
      <c r="CT33" s="680"/>
      <c r="CU33" s="680"/>
      <c r="CV33" s="680"/>
      <c r="CW33" s="680"/>
      <c r="CX33" s="680"/>
      <c r="CY33" s="681"/>
      <c r="CZ33" s="664">
        <v>45.8</v>
      </c>
      <c r="DA33" s="692"/>
      <c r="DB33" s="692"/>
      <c r="DC33" s="694"/>
      <c r="DD33" s="668">
        <v>5843432</v>
      </c>
      <c r="DE33" s="680"/>
      <c r="DF33" s="680"/>
      <c r="DG33" s="680"/>
      <c r="DH33" s="680"/>
      <c r="DI33" s="680"/>
      <c r="DJ33" s="680"/>
      <c r="DK33" s="681"/>
      <c r="DL33" s="668">
        <v>4441304</v>
      </c>
      <c r="DM33" s="680"/>
      <c r="DN33" s="680"/>
      <c r="DO33" s="680"/>
      <c r="DP33" s="680"/>
      <c r="DQ33" s="680"/>
      <c r="DR33" s="680"/>
      <c r="DS33" s="680"/>
      <c r="DT33" s="680"/>
      <c r="DU33" s="680"/>
      <c r="DV33" s="681"/>
      <c r="DW33" s="664">
        <v>45.3</v>
      </c>
      <c r="DX33" s="692"/>
      <c r="DY33" s="692"/>
      <c r="DZ33" s="692"/>
      <c r="EA33" s="692"/>
      <c r="EB33" s="692"/>
      <c r="EC33" s="693"/>
    </row>
    <row r="34" spans="2:133" ht="11.25" customHeight="1" x14ac:dyDescent="0.15">
      <c r="B34" s="656" t="s">
        <v>308</v>
      </c>
      <c r="C34" s="657"/>
      <c r="D34" s="657"/>
      <c r="E34" s="657"/>
      <c r="F34" s="657"/>
      <c r="G34" s="657"/>
      <c r="H34" s="657"/>
      <c r="I34" s="657"/>
      <c r="J34" s="657"/>
      <c r="K34" s="657"/>
      <c r="L34" s="657"/>
      <c r="M34" s="657"/>
      <c r="N34" s="657"/>
      <c r="O34" s="657"/>
      <c r="P34" s="657"/>
      <c r="Q34" s="658"/>
      <c r="R34" s="659">
        <v>130893</v>
      </c>
      <c r="S34" s="660"/>
      <c r="T34" s="660"/>
      <c r="U34" s="660"/>
      <c r="V34" s="660"/>
      <c r="W34" s="660"/>
      <c r="X34" s="660"/>
      <c r="Y34" s="661"/>
      <c r="Z34" s="662">
        <v>0.7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2934540</v>
      </c>
      <c r="CS34" s="660"/>
      <c r="CT34" s="660"/>
      <c r="CU34" s="660"/>
      <c r="CV34" s="660"/>
      <c r="CW34" s="660"/>
      <c r="CX34" s="660"/>
      <c r="CY34" s="661"/>
      <c r="CZ34" s="664">
        <v>16.7</v>
      </c>
      <c r="DA34" s="692"/>
      <c r="DB34" s="692"/>
      <c r="DC34" s="694"/>
      <c r="DD34" s="668">
        <v>2430237</v>
      </c>
      <c r="DE34" s="660"/>
      <c r="DF34" s="660"/>
      <c r="DG34" s="660"/>
      <c r="DH34" s="660"/>
      <c r="DI34" s="660"/>
      <c r="DJ34" s="660"/>
      <c r="DK34" s="661"/>
      <c r="DL34" s="668">
        <v>2111802</v>
      </c>
      <c r="DM34" s="660"/>
      <c r="DN34" s="660"/>
      <c r="DO34" s="660"/>
      <c r="DP34" s="660"/>
      <c r="DQ34" s="660"/>
      <c r="DR34" s="660"/>
      <c r="DS34" s="660"/>
      <c r="DT34" s="660"/>
      <c r="DU34" s="660"/>
      <c r="DV34" s="661"/>
      <c r="DW34" s="664">
        <v>21.6</v>
      </c>
      <c r="DX34" s="692"/>
      <c r="DY34" s="692"/>
      <c r="DZ34" s="692"/>
      <c r="EA34" s="692"/>
      <c r="EB34" s="692"/>
      <c r="EC34" s="693"/>
    </row>
    <row r="35" spans="2:133" ht="11.25" customHeight="1" x14ac:dyDescent="0.15">
      <c r="B35" s="656" t="s">
        <v>310</v>
      </c>
      <c r="C35" s="657"/>
      <c r="D35" s="657"/>
      <c r="E35" s="657"/>
      <c r="F35" s="657"/>
      <c r="G35" s="657"/>
      <c r="H35" s="657"/>
      <c r="I35" s="657"/>
      <c r="J35" s="657"/>
      <c r="K35" s="657"/>
      <c r="L35" s="657"/>
      <c r="M35" s="657"/>
      <c r="N35" s="657"/>
      <c r="O35" s="657"/>
      <c r="P35" s="657"/>
      <c r="Q35" s="658"/>
      <c r="R35" s="659">
        <v>734708</v>
      </c>
      <c r="S35" s="660"/>
      <c r="T35" s="660"/>
      <c r="U35" s="660"/>
      <c r="V35" s="660"/>
      <c r="W35" s="660"/>
      <c r="X35" s="660"/>
      <c r="Y35" s="661"/>
      <c r="Z35" s="662">
        <v>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163233</v>
      </c>
      <c r="CS35" s="680"/>
      <c r="CT35" s="680"/>
      <c r="CU35" s="680"/>
      <c r="CV35" s="680"/>
      <c r="CW35" s="680"/>
      <c r="CX35" s="680"/>
      <c r="CY35" s="681"/>
      <c r="CZ35" s="664">
        <v>0.9</v>
      </c>
      <c r="DA35" s="692"/>
      <c r="DB35" s="692"/>
      <c r="DC35" s="694"/>
      <c r="DD35" s="668">
        <v>141265</v>
      </c>
      <c r="DE35" s="680"/>
      <c r="DF35" s="680"/>
      <c r="DG35" s="680"/>
      <c r="DH35" s="680"/>
      <c r="DI35" s="680"/>
      <c r="DJ35" s="680"/>
      <c r="DK35" s="681"/>
      <c r="DL35" s="668">
        <v>61861</v>
      </c>
      <c r="DM35" s="680"/>
      <c r="DN35" s="680"/>
      <c r="DO35" s="680"/>
      <c r="DP35" s="680"/>
      <c r="DQ35" s="680"/>
      <c r="DR35" s="680"/>
      <c r="DS35" s="680"/>
      <c r="DT35" s="680"/>
      <c r="DU35" s="680"/>
      <c r="DV35" s="681"/>
      <c r="DW35" s="664">
        <v>0.6</v>
      </c>
      <c r="DX35" s="692"/>
      <c r="DY35" s="692"/>
      <c r="DZ35" s="692"/>
      <c r="EA35" s="692"/>
      <c r="EB35" s="692"/>
      <c r="EC35" s="693"/>
    </row>
    <row r="36" spans="2:133" ht="11.25" customHeight="1" x14ac:dyDescent="0.15">
      <c r="B36" s="656" t="s">
        <v>314</v>
      </c>
      <c r="C36" s="657"/>
      <c r="D36" s="657"/>
      <c r="E36" s="657"/>
      <c r="F36" s="657"/>
      <c r="G36" s="657"/>
      <c r="H36" s="657"/>
      <c r="I36" s="657"/>
      <c r="J36" s="657"/>
      <c r="K36" s="657"/>
      <c r="L36" s="657"/>
      <c r="M36" s="657"/>
      <c r="N36" s="657"/>
      <c r="O36" s="657"/>
      <c r="P36" s="657"/>
      <c r="Q36" s="658"/>
      <c r="R36" s="659">
        <v>602496</v>
      </c>
      <c r="S36" s="660"/>
      <c r="T36" s="660"/>
      <c r="U36" s="660"/>
      <c r="V36" s="660"/>
      <c r="W36" s="660"/>
      <c r="X36" s="660"/>
      <c r="Y36" s="661"/>
      <c r="Z36" s="662">
        <v>3.3</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1464726</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7329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3800111</v>
      </c>
      <c r="CS36" s="660"/>
      <c r="CT36" s="660"/>
      <c r="CU36" s="660"/>
      <c r="CV36" s="660"/>
      <c r="CW36" s="660"/>
      <c r="CX36" s="660"/>
      <c r="CY36" s="661"/>
      <c r="CZ36" s="664">
        <v>21.6</v>
      </c>
      <c r="DA36" s="692"/>
      <c r="DB36" s="692"/>
      <c r="DC36" s="694"/>
      <c r="DD36" s="668">
        <v>2366682</v>
      </c>
      <c r="DE36" s="660"/>
      <c r="DF36" s="660"/>
      <c r="DG36" s="660"/>
      <c r="DH36" s="660"/>
      <c r="DI36" s="660"/>
      <c r="DJ36" s="660"/>
      <c r="DK36" s="661"/>
      <c r="DL36" s="668">
        <v>1658795</v>
      </c>
      <c r="DM36" s="660"/>
      <c r="DN36" s="660"/>
      <c r="DO36" s="660"/>
      <c r="DP36" s="660"/>
      <c r="DQ36" s="660"/>
      <c r="DR36" s="660"/>
      <c r="DS36" s="660"/>
      <c r="DT36" s="660"/>
      <c r="DU36" s="660"/>
      <c r="DV36" s="661"/>
      <c r="DW36" s="664">
        <v>16.899999999999999</v>
      </c>
      <c r="DX36" s="692"/>
      <c r="DY36" s="692"/>
      <c r="DZ36" s="692"/>
      <c r="EA36" s="692"/>
      <c r="EB36" s="692"/>
      <c r="EC36" s="693"/>
    </row>
    <row r="37" spans="2:133" ht="11.25" customHeight="1" x14ac:dyDescent="0.15">
      <c r="B37" s="656" t="s">
        <v>318</v>
      </c>
      <c r="C37" s="657"/>
      <c r="D37" s="657"/>
      <c r="E37" s="657"/>
      <c r="F37" s="657"/>
      <c r="G37" s="657"/>
      <c r="H37" s="657"/>
      <c r="I37" s="657"/>
      <c r="J37" s="657"/>
      <c r="K37" s="657"/>
      <c r="L37" s="657"/>
      <c r="M37" s="657"/>
      <c r="N37" s="657"/>
      <c r="O37" s="657"/>
      <c r="P37" s="657"/>
      <c r="Q37" s="658"/>
      <c r="R37" s="659">
        <v>292179</v>
      </c>
      <c r="S37" s="660"/>
      <c r="T37" s="660"/>
      <c r="U37" s="660"/>
      <c r="V37" s="660"/>
      <c r="W37" s="660"/>
      <c r="X37" s="660"/>
      <c r="Y37" s="661"/>
      <c r="Z37" s="662">
        <v>1.6</v>
      </c>
      <c r="AA37" s="662"/>
      <c r="AB37" s="662"/>
      <c r="AC37" s="662"/>
      <c r="AD37" s="663">
        <v>26781</v>
      </c>
      <c r="AE37" s="663"/>
      <c r="AF37" s="663"/>
      <c r="AG37" s="663"/>
      <c r="AH37" s="663"/>
      <c r="AI37" s="663"/>
      <c r="AJ37" s="663"/>
      <c r="AK37" s="663"/>
      <c r="AL37" s="664">
        <v>0.3</v>
      </c>
      <c r="AM37" s="665"/>
      <c r="AN37" s="665"/>
      <c r="AO37" s="666"/>
      <c r="AQ37" s="722" t="s">
        <v>319</v>
      </c>
      <c r="AR37" s="723"/>
      <c r="AS37" s="723"/>
      <c r="AT37" s="723"/>
      <c r="AU37" s="723"/>
      <c r="AV37" s="723"/>
      <c r="AW37" s="723"/>
      <c r="AX37" s="723"/>
      <c r="AY37" s="724"/>
      <c r="AZ37" s="659">
        <v>451865</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-57695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1784308</v>
      </c>
      <c r="CS37" s="680"/>
      <c r="CT37" s="680"/>
      <c r="CU37" s="680"/>
      <c r="CV37" s="680"/>
      <c r="CW37" s="680"/>
      <c r="CX37" s="680"/>
      <c r="CY37" s="681"/>
      <c r="CZ37" s="664">
        <v>10.1</v>
      </c>
      <c r="DA37" s="692"/>
      <c r="DB37" s="692"/>
      <c r="DC37" s="694"/>
      <c r="DD37" s="668">
        <v>929408</v>
      </c>
      <c r="DE37" s="680"/>
      <c r="DF37" s="680"/>
      <c r="DG37" s="680"/>
      <c r="DH37" s="680"/>
      <c r="DI37" s="680"/>
      <c r="DJ37" s="680"/>
      <c r="DK37" s="681"/>
      <c r="DL37" s="668">
        <v>690342</v>
      </c>
      <c r="DM37" s="680"/>
      <c r="DN37" s="680"/>
      <c r="DO37" s="680"/>
      <c r="DP37" s="680"/>
      <c r="DQ37" s="680"/>
      <c r="DR37" s="680"/>
      <c r="DS37" s="680"/>
      <c r="DT37" s="680"/>
      <c r="DU37" s="680"/>
      <c r="DV37" s="681"/>
      <c r="DW37" s="664">
        <v>7</v>
      </c>
      <c r="DX37" s="692"/>
      <c r="DY37" s="692"/>
      <c r="DZ37" s="692"/>
      <c r="EA37" s="692"/>
      <c r="EB37" s="692"/>
      <c r="EC37" s="693"/>
    </row>
    <row r="38" spans="2:133" ht="11.25" customHeight="1" x14ac:dyDescent="0.15">
      <c r="B38" s="656" t="s">
        <v>322</v>
      </c>
      <c r="C38" s="657"/>
      <c r="D38" s="657"/>
      <c r="E38" s="657"/>
      <c r="F38" s="657"/>
      <c r="G38" s="657"/>
      <c r="H38" s="657"/>
      <c r="I38" s="657"/>
      <c r="J38" s="657"/>
      <c r="K38" s="657"/>
      <c r="L38" s="657"/>
      <c r="M38" s="657"/>
      <c r="N38" s="657"/>
      <c r="O38" s="657"/>
      <c r="P38" s="657"/>
      <c r="Q38" s="658"/>
      <c r="R38" s="659">
        <v>2865138</v>
      </c>
      <c r="S38" s="660"/>
      <c r="T38" s="660"/>
      <c r="U38" s="660"/>
      <c r="V38" s="660"/>
      <c r="W38" s="660"/>
      <c r="X38" s="660"/>
      <c r="Y38" s="661"/>
      <c r="Z38" s="662">
        <v>15.6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63844</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2502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970517</v>
      </c>
      <c r="CS38" s="660"/>
      <c r="CT38" s="660"/>
      <c r="CU38" s="660"/>
      <c r="CV38" s="660"/>
      <c r="CW38" s="660"/>
      <c r="CX38" s="660"/>
      <c r="CY38" s="661"/>
      <c r="CZ38" s="664">
        <v>5.5</v>
      </c>
      <c r="DA38" s="692"/>
      <c r="DB38" s="692"/>
      <c r="DC38" s="694"/>
      <c r="DD38" s="668">
        <v>786871</v>
      </c>
      <c r="DE38" s="660"/>
      <c r="DF38" s="660"/>
      <c r="DG38" s="660"/>
      <c r="DH38" s="660"/>
      <c r="DI38" s="660"/>
      <c r="DJ38" s="660"/>
      <c r="DK38" s="661"/>
      <c r="DL38" s="668">
        <v>608846</v>
      </c>
      <c r="DM38" s="660"/>
      <c r="DN38" s="660"/>
      <c r="DO38" s="660"/>
      <c r="DP38" s="660"/>
      <c r="DQ38" s="660"/>
      <c r="DR38" s="660"/>
      <c r="DS38" s="660"/>
      <c r="DT38" s="660"/>
      <c r="DU38" s="660"/>
      <c r="DV38" s="661"/>
      <c r="DW38" s="664">
        <v>6.2</v>
      </c>
      <c r="DX38" s="692"/>
      <c r="DY38" s="692"/>
      <c r="DZ38" s="692"/>
      <c r="EA38" s="692"/>
      <c r="EB38" s="692"/>
      <c r="EC38" s="693"/>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3635</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184940</v>
      </c>
      <c r="CS39" s="680"/>
      <c r="CT39" s="680"/>
      <c r="CU39" s="680"/>
      <c r="CV39" s="680"/>
      <c r="CW39" s="680"/>
      <c r="CX39" s="680"/>
      <c r="CY39" s="681"/>
      <c r="CZ39" s="664">
        <v>1.1000000000000001</v>
      </c>
      <c r="DA39" s="692"/>
      <c r="DB39" s="692"/>
      <c r="DC39" s="694"/>
      <c r="DD39" s="668">
        <v>118377</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15">
      <c r="B40" s="656" t="s">
        <v>330</v>
      </c>
      <c r="C40" s="657"/>
      <c r="D40" s="657"/>
      <c r="E40" s="657"/>
      <c r="F40" s="657"/>
      <c r="G40" s="657"/>
      <c r="H40" s="657"/>
      <c r="I40" s="657"/>
      <c r="J40" s="657"/>
      <c r="K40" s="657"/>
      <c r="L40" s="657"/>
      <c r="M40" s="657"/>
      <c r="N40" s="657"/>
      <c r="O40" s="657"/>
      <c r="P40" s="657"/>
      <c r="Q40" s="658"/>
      <c r="R40" s="659">
        <v>42938</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87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12000</v>
      </c>
      <c r="CS40" s="660"/>
      <c r="CT40" s="660"/>
      <c r="CU40" s="660"/>
      <c r="CV40" s="660"/>
      <c r="CW40" s="660"/>
      <c r="CX40" s="660"/>
      <c r="CY40" s="661"/>
      <c r="CZ40" s="664">
        <v>0.1</v>
      </c>
      <c r="DA40" s="692"/>
      <c r="DB40" s="692"/>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2"/>
      <c r="DY40" s="692"/>
      <c r="DZ40" s="692"/>
      <c r="EA40" s="692"/>
      <c r="EB40" s="692"/>
      <c r="EC40" s="693"/>
    </row>
    <row r="41" spans="2:133" ht="11.25" customHeight="1" x14ac:dyDescent="0.15">
      <c r="B41" s="682" t="s">
        <v>335</v>
      </c>
      <c r="C41" s="683"/>
      <c r="D41" s="683"/>
      <c r="E41" s="683"/>
      <c r="F41" s="683"/>
      <c r="G41" s="683"/>
      <c r="H41" s="683"/>
      <c r="I41" s="683"/>
      <c r="J41" s="683"/>
      <c r="K41" s="683"/>
      <c r="L41" s="683"/>
      <c r="M41" s="683"/>
      <c r="N41" s="683"/>
      <c r="O41" s="683"/>
      <c r="P41" s="683"/>
      <c r="Q41" s="684"/>
      <c r="R41" s="731">
        <v>18320387</v>
      </c>
      <c r="S41" s="732"/>
      <c r="T41" s="732"/>
      <c r="U41" s="732"/>
      <c r="V41" s="732"/>
      <c r="W41" s="732"/>
      <c r="X41" s="732"/>
      <c r="Y41" s="736"/>
      <c r="Z41" s="737">
        <v>100</v>
      </c>
      <c r="AA41" s="737"/>
      <c r="AB41" s="737"/>
      <c r="AC41" s="737"/>
      <c r="AD41" s="738">
        <v>9753825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266048</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682969</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364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3292285</v>
      </c>
      <c r="CS42" s="680"/>
      <c r="CT42" s="680"/>
      <c r="CU42" s="680"/>
      <c r="CV42" s="680"/>
      <c r="CW42" s="680"/>
      <c r="CX42" s="680"/>
      <c r="CY42" s="681"/>
      <c r="CZ42" s="664">
        <v>18.7</v>
      </c>
      <c r="DA42" s="692"/>
      <c r="DB42" s="692"/>
      <c r="DC42" s="694"/>
      <c r="DD42" s="668">
        <v>400720</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46652</v>
      </c>
      <c r="CS43" s="680"/>
      <c r="CT43" s="680"/>
      <c r="CU43" s="680"/>
      <c r="CV43" s="680"/>
      <c r="CW43" s="680"/>
      <c r="CX43" s="680"/>
      <c r="CY43" s="681"/>
      <c r="CZ43" s="664">
        <v>0.3</v>
      </c>
      <c r="DA43" s="692"/>
      <c r="DB43" s="692"/>
      <c r="DC43" s="694"/>
      <c r="DD43" s="668">
        <v>46076</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3270313</v>
      </c>
      <c r="CS44" s="660"/>
      <c r="CT44" s="660"/>
      <c r="CU44" s="660"/>
      <c r="CV44" s="660"/>
      <c r="CW44" s="660"/>
      <c r="CX44" s="660"/>
      <c r="CY44" s="661"/>
      <c r="CZ44" s="664">
        <v>18.600000000000001</v>
      </c>
      <c r="DA44" s="665"/>
      <c r="DB44" s="665"/>
      <c r="DC44" s="671"/>
      <c r="DD44" s="668">
        <v>400548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1548730</v>
      </c>
      <c r="CS45" s="680"/>
      <c r="CT45" s="680"/>
      <c r="CU45" s="680"/>
      <c r="CV45" s="680"/>
      <c r="CW45" s="680"/>
      <c r="CX45" s="680"/>
      <c r="CY45" s="681"/>
      <c r="CZ45" s="664">
        <v>8.8000000000000007</v>
      </c>
      <c r="DA45" s="692"/>
      <c r="DB45" s="692"/>
      <c r="DC45" s="694"/>
      <c r="DD45" s="668">
        <v>36768</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1686385</v>
      </c>
      <c r="CS46" s="660"/>
      <c r="CT46" s="660"/>
      <c r="CU46" s="660"/>
      <c r="CV46" s="660"/>
      <c r="CW46" s="660"/>
      <c r="CX46" s="660"/>
      <c r="CY46" s="661"/>
      <c r="CZ46" s="664">
        <v>9.6</v>
      </c>
      <c r="DA46" s="665"/>
      <c r="DB46" s="665"/>
      <c r="DC46" s="671"/>
      <c r="DD46" s="668">
        <v>363684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v>21972</v>
      </c>
      <c r="CS47" s="680"/>
      <c r="CT47" s="680"/>
      <c r="CU47" s="680"/>
      <c r="CV47" s="680"/>
      <c r="CW47" s="680"/>
      <c r="CX47" s="680"/>
      <c r="CY47" s="681"/>
      <c r="CZ47" s="664">
        <v>0.1</v>
      </c>
      <c r="DA47" s="692"/>
      <c r="DB47" s="692"/>
      <c r="DC47" s="694"/>
      <c r="DD47" s="668">
        <v>172</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351</v>
      </c>
      <c r="CE49" s="683"/>
      <c r="CF49" s="683"/>
      <c r="CG49" s="683"/>
      <c r="CH49" s="683"/>
      <c r="CI49" s="683"/>
      <c r="CJ49" s="683"/>
      <c r="CK49" s="683"/>
      <c r="CL49" s="683"/>
      <c r="CM49" s="683"/>
      <c r="CN49" s="683"/>
      <c r="CO49" s="683"/>
      <c r="CP49" s="683"/>
      <c r="CQ49" s="684"/>
      <c r="CR49" s="731">
        <v>17606916</v>
      </c>
      <c r="CS49" s="718"/>
      <c r="CT49" s="718"/>
      <c r="CU49" s="718"/>
      <c r="CV49" s="718"/>
      <c r="CW49" s="718"/>
      <c r="CX49" s="718"/>
      <c r="CY49" s="747"/>
      <c r="CZ49" s="739">
        <v>100</v>
      </c>
      <c r="DA49" s="748"/>
      <c r="DB49" s="748"/>
      <c r="DC49" s="749"/>
      <c r="DD49" s="750">
        <v>11552451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vYTMSPy9E0ay0FeKdNX5AG+JWNN8XVVb8B0DA3PEs4wq3qeZS+w74ddsY9PaE/ZDJWrndp8b70U9QX+Lp7/+yQ==" saltValue="g5XCN07LWVFaPYv90bxl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18320</v>
      </c>
      <c r="R7" s="789"/>
      <c r="S7" s="789"/>
      <c r="T7" s="789"/>
      <c r="U7" s="789"/>
      <c r="V7" s="789">
        <v>17607</v>
      </c>
      <c r="W7" s="789"/>
      <c r="X7" s="789"/>
      <c r="Y7" s="789"/>
      <c r="Z7" s="789"/>
      <c r="AA7" s="789">
        <v>713</v>
      </c>
      <c r="AB7" s="789"/>
      <c r="AC7" s="789"/>
      <c r="AD7" s="789"/>
      <c r="AE7" s="790"/>
      <c r="AF7" s="791">
        <v>706</v>
      </c>
      <c r="AG7" s="792"/>
      <c r="AH7" s="792"/>
      <c r="AI7" s="792"/>
      <c r="AJ7" s="793"/>
      <c r="AK7" s="794">
        <v>735</v>
      </c>
      <c r="AL7" s="795"/>
      <c r="AM7" s="795"/>
      <c r="AN7" s="795"/>
      <c r="AO7" s="795"/>
      <c r="AP7" s="795">
        <v>28152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555</v>
      </c>
      <c r="BT7" s="783"/>
      <c r="BU7" s="783"/>
      <c r="BV7" s="783"/>
      <c r="BW7" s="783"/>
      <c r="BX7" s="783"/>
      <c r="BY7" s="783"/>
      <c r="BZ7" s="783"/>
      <c r="CA7" s="783"/>
      <c r="CB7" s="783"/>
      <c r="CC7" s="783"/>
      <c r="CD7" s="783"/>
      <c r="CE7" s="783"/>
      <c r="CF7" s="783"/>
      <c r="CG7" s="798"/>
      <c r="CH7" s="779">
        <v>-10</v>
      </c>
      <c r="CI7" s="780"/>
      <c r="CJ7" s="780"/>
      <c r="CK7" s="780"/>
      <c r="CL7" s="781"/>
      <c r="CM7" s="779">
        <v>18</v>
      </c>
      <c r="CN7" s="780"/>
      <c r="CO7" s="780"/>
      <c r="CP7" s="780"/>
      <c r="CQ7" s="781"/>
      <c r="CR7" s="779">
        <v>20</v>
      </c>
      <c r="CS7" s="780"/>
      <c r="CT7" s="780"/>
      <c r="CU7" s="780"/>
      <c r="CV7" s="781"/>
      <c r="CW7" s="779" t="s">
        <v>548</v>
      </c>
      <c r="CX7" s="780"/>
      <c r="CY7" s="780"/>
      <c r="CZ7" s="780"/>
      <c r="DA7" s="781"/>
      <c r="DB7" s="779" t="s">
        <v>556</v>
      </c>
      <c r="DC7" s="780"/>
      <c r="DD7" s="780"/>
      <c r="DE7" s="780"/>
      <c r="DF7" s="781"/>
      <c r="DG7" s="779" t="s">
        <v>550</v>
      </c>
      <c r="DH7" s="780"/>
      <c r="DI7" s="780"/>
      <c r="DJ7" s="780"/>
      <c r="DK7" s="781"/>
      <c r="DL7" s="779" t="s">
        <v>548</v>
      </c>
      <c r="DM7" s="780"/>
      <c r="DN7" s="780"/>
      <c r="DO7" s="780"/>
      <c r="DP7" s="781"/>
      <c r="DQ7" s="779" t="s">
        <v>548</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18320</v>
      </c>
      <c r="R23" s="829"/>
      <c r="S23" s="829"/>
      <c r="T23" s="829"/>
      <c r="U23" s="829"/>
      <c r="V23" s="829">
        <v>17607</v>
      </c>
      <c r="W23" s="829"/>
      <c r="X23" s="829"/>
      <c r="Y23" s="829"/>
      <c r="Z23" s="829"/>
      <c r="AA23" s="829">
        <v>713</v>
      </c>
      <c r="AB23" s="829"/>
      <c r="AC23" s="829"/>
      <c r="AD23" s="829"/>
      <c r="AE23" s="830"/>
      <c r="AF23" s="831">
        <v>706</v>
      </c>
      <c r="AG23" s="829"/>
      <c r="AH23" s="829"/>
      <c r="AI23" s="829"/>
      <c r="AJ23" s="832"/>
      <c r="AK23" s="833"/>
      <c r="AL23" s="834"/>
      <c r="AM23" s="834"/>
      <c r="AN23" s="834"/>
      <c r="AO23" s="834"/>
      <c r="AP23" s="829">
        <v>28152</v>
      </c>
      <c r="AQ23" s="829"/>
      <c r="AR23" s="829"/>
      <c r="AS23" s="829"/>
      <c r="AT23" s="829"/>
      <c r="AU23" s="845" t="s">
        <v>548</v>
      </c>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1961</v>
      </c>
      <c r="R28" s="859"/>
      <c r="S28" s="859"/>
      <c r="T28" s="859"/>
      <c r="U28" s="859"/>
      <c r="V28" s="859">
        <v>1954</v>
      </c>
      <c r="W28" s="859"/>
      <c r="X28" s="859"/>
      <c r="Y28" s="859"/>
      <c r="Z28" s="859"/>
      <c r="AA28" s="859">
        <v>7</v>
      </c>
      <c r="AB28" s="859"/>
      <c r="AC28" s="859"/>
      <c r="AD28" s="859"/>
      <c r="AE28" s="860"/>
      <c r="AF28" s="861">
        <v>7</v>
      </c>
      <c r="AG28" s="859"/>
      <c r="AH28" s="859"/>
      <c r="AI28" s="859"/>
      <c r="AJ28" s="862"/>
      <c r="AK28" s="863">
        <v>266</v>
      </c>
      <c r="AL28" s="864"/>
      <c r="AM28" s="864"/>
      <c r="AN28" s="864"/>
      <c r="AO28" s="864"/>
      <c r="AP28" s="864" t="s">
        <v>549</v>
      </c>
      <c r="AQ28" s="864"/>
      <c r="AR28" s="864"/>
      <c r="AS28" s="864"/>
      <c r="AT28" s="864"/>
      <c r="AU28" s="864" t="s">
        <v>548</v>
      </c>
      <c r="AV28" s="864"/>
      <c r="AW28" s="864"/>
      <c r="AX28" s="864"/>
      <c r="AY28" s="864"/>
      <c r="AZ28" s="865" t="s">
        <v>548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374</v>
      </c>
      <c r="R29" s="820"/>
      <c r="S29" s="820"/>
      <c r="T29" s="820"/>
      <c r="U29" s="820"/>
      <c r="V29" s="820">
        <v>372</v>
      </c>
      <c r="W29" s="820"/>
      <c r="X29" s="820"/>
      <c r="Y29" s="820"/>
      <c r="Z29" s="820"/>
      <c r="AA29" s="820">
        <v>2</v>
      </c>
      <c r="AB29" s="820"/>
      <c r="AC29" s="820"/>
      <c r="AD29" s="820"/>
      <c r="AE29" s="821"/>
      <c r="AF29" s="822">
        <v>2</v>
      </c>
      <c r="AG29" s="823"/>
      <c r="AH29" s="823"/>
      <c r="AI29" s="823"/>
      <c r="AJ29" s="824"/>
      <c r="AK29" s="870">
        <v>109</v>
      </c>
      <c r="AL29" s="866"/>
      <c r="AM29" s="866"/>
      <c r="AN29" s="866"/>
      <c r="AO29" s="866"/>
      <c r="AP29" s="866" t="s">
        <v>550</v>
      </c>
      <c r="AQ29" s="866"/>
      <c r="AR29" s="866"/>
      <c r="AS29" s="866"/>
      <c r="AT29" s="866"/>
      <c r="AU29" s="866" t="s">
        <v>548</v>
      </c>
      <c r="AV29" s="866"/>
      <c r="AW29" s="866"/>
      <c r="AX29" s="866"/>
      <c r="AY29" s="866"/>
      <c r="AZ29" s="867" t="s">
        <v>548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2122</v>
      </c>
      <c r="R30" s="820"/>
      <c r="S30" s="820"/>
      <c r="T30" s="820"/>
      <c r="U30" s="820"/>
      <c r="V30" s="820">
        <v>1975</v>
      </c>
      <c r="W30" s="820"/>
      <c r="X30" s="820"/>
      <c r="Y30" s="820"/>
      <c r="Z30" s="820"/>
      <c r="AA30" s="820">
        <v>147</v>
      </c>
      <c r="AB30" s="820"/>
      <c r="AC30" s="820"/>
      <c r="AD30" s="820"/>
      <c r="AE30" s="821"/>
      <c r="AF30" s="822">
        <v>147</v>
      </c>
      <c r="AG30" s="823"/>
      <c r="AH30" s="823"/>
      <c r="AI30" s="823"/>
      <c r="AJ30" s="824"/>
      <c r="AK30" s="870">
        <v>291</v>
      </c>
      <c r="AL30" s="866"/>
      <c r="AM30" s="866"/>
      <c r="AN30" s="866"/>
      <c r="AO30" s="866"/>
      <c r="AP30" s="866" t="s">
        <v>548</v>
      </c>
      <c r="AQ30" s="866"/>
      <c r="AR30" s="866"/>
      <c r="AS30" s="866"/>
      <c r="AT30" s="866"/>
      <c r="AU30" s="866" t="s">
        <v>548</v>
      </c>
      <c r="AV30" s="866"/>
      <c r="AW30" s="866"/>
      <c r="AX30" s="866"/>
      <c r="AY30" s="866"/>
      <c r="AZ30" s="867" t="s">
        <v>548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597</v>
      </c>
      <c r="R31" s="820"/>
      <c r="S31" s="820"/>
      <c r="T31" s="820"/>
      <c r="U31" s="820"/>
      <c r="V31" s="820">
        <v>606</v>
      </c>
      <c r="W31" s="820"/>
      <c r="X31" s="820"/>
      <c r="Y31" s="820"/>
      <c r="Z31" s="820"/>
      <c r="AA31" s="820">
        <v>-9</v>
      </c>
      <c r="AB31" s="820"/>
      <c r="AC31" s="820"/>
      <c r="AD31" s="820"/>
      <c r="AE31" s="821"/>
      <c r="AF31" s="822">
        <v>430</v>
      </c>
      <c r="AG31" s="823"/>
      <c r="AH31" s="823"/>
      <c r="AI31" s="823"/>
      <c r="AJ31" s="824"/>
      <c r="AK31" s="870">
        <v>68</v>
      </c>
      <c r="AL31" s="866"/>
      <c r="AM31" s="866"/>
      <c r="AN31" s="866"/>
      <c r="AO31" s="866"/>
      <c r="AP31" s="866">
        <v>2723</v>
      </c>
      <c r="AQ31" s="866"/>
      <c r="AR31" s="866"/>
      <c r="AS31" s="866"/>
      <c r="AT31" s="866"/>
      <c r="AU31" s="866">
        <v>517</v>
      </c>
      <c r="AV31" s="866"/>
      <c r="AW31" s="866"/>
      <c r="AX31" s="866"/>
      <c r="AY31" s="866"/>
      <c r="AZ31" s="867" t="s">
        <v>548</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955</v>
      </c>
      <c r="R32" s="820"/>
      <c r="S32" s="820"/>
      <c r="T32" s="820"/>
      <c r="U32" s="820"/>
      <c r="V32" s="820">
        <v>921</v>
      </c>
      <c r="W32" s="820"/>
      <c r="X32" s="820"/>
      <c r="Y32" s="820"/>
      <c r="Z32" s="820"/>
      <c r="AA32" s="820">
        <v>34</v>
      </c>
      <c r="AB32" s="820"/>
      <c r="AC32" s="820"/>
      <c r="AD32" s="820"/>
      <c r="AE32" s="821"/>
      <c r="AF32" s="822">
        <v>472</v>
      </c>
      <c r="AG32" s="823"/>
      <c r="AH32" s="823"/>
      <c r="AI32" s="823"/>
      <c r="AJ32" s="824"/>
      <c r="AK32" s="870">
        <v>425</v>
      </c>
      <c r="AL32" s="866"/>
      <c r="AM32" s="866"/>
      <c r="AN32" s="866"/>
      <c r="AO32" s="866"/>
      <c r="AP32" s="866">
        <v>3543</v>
      </c>
      <c r="AQ32" s="866"/>
      <c r="AR32" s="866"/>
      <c r="AS32" s="866"/>
      <c r="AT32" s="866"/>
      <c r="AU32" s="866">
        <v>2757</v>
      </c>
      <c r="AV32" s="866"/>
      <c r="AW32" s="866"/>
      <c r="AX32" s="866"/>
      <c r="AY32" s="866"/>
      <c r="AZ32" s="867" t="s">
        <v>548</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69</v>
      </c>
      <c r="R33" s="820"/>
      <c r="S33" s="820"/>
      <c r="T33" s="820"/>
      <c r="U33" s="820"/>
      <c r="V33" s="820">
        <v>66</v>
      </c>
      <c r="W33" s="820"/>
      <c r="X33" s="820"/>
      <c r="Y33" s="820"/>
      <c r="Z33" s="820"/>
      <c r="AA33" s="820">
        <v>3</v>
      </c>
      <c r="AB33" s="820"/>
      <c r="AC33" s="820"/>
      <c r="AD33" s="820"/>
      <c r="AE33" s="821"/>
      <c r="AF33" s="822">
        <v>3</v>
      </c>
      <c r="AG33" s="823"/>
      <c r="AH33" s="823"/>
      <c r="AI33" s="823"/>
      <c r="AJ33" s="824"/>
      <c r="AK33" s="870">
        <v>22</v>
      </c>
      <c r="AL33" s="866"/>
      <c r="AM33" s="866"/>
      <c r="AN33" s="866"/>
      <c r="AO33" s="866"/>
      <c r="AP33" s="866">
        <v>269</v>
      </c>
      <c r="AQ33" s="866"/>
      <c r="AR33" s="866"/>
      <c r="AS33" s="866"/>
      <c r="AT33" s="866"/>
      <c r="AU33" s="866">
        <v>269</v>
      </c>
      <c r="AV33" s="866"/>
      <c r="AW33" s="866"/>
      <c r="AX33" s="866"/>
      <c r="AY33" s="866"/>
      <c r="AZ33" s="867" t="s">
        <v>548</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1062</v>
      </c>
      <c r="AG63" s="880"/>
      <c r="AH63" s="880"/>
      <c r="AI63" s="880"/>
      <c r="AJ63" s="881"/>
      <c r="AK63" s="882"/>
      <c r="AL63" s="877"/>
      <c r="AM63" s="877"/>
      <c r="AN63" s="877"/>
      <c r="AO63" s="877"/>
      <c r="AP63" s="880">
        <v>6535</v>
      </c>
      <c r="AQ63" s="880"/>
      <c r="AR63" s="880"/>
      <c r="AS63" s="880"/>
      <c r="AT63" s="880"/>
      <c r="AU63" s="880">
        <v>3543</v>
      </c>
      <c r="AV63" s="880"/>
      <c r="AW63" s="880"/>
      <c r="AX63" s="880"/>
      <c r="AY63" s="880"/>
      <c r="AZ63" s="884"/>
      <c r="BA63" s="884"/>
      <c r="BB63" s="884"/>
      <c r="BC63" s="884"/>
      <c r="BD63" s="884"/>
      <c r="BE63" s="885" t="s">
        <v>551</v>
      </c>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552</v>
      </c>
      <c r="C68" s="906"/>
      <c r="D68" s="906"/>
      <c r="E68" s="906"/>
      <c r="F68" s="906"/>
      <c r="G68" s="906"/>
      <c r="H68" s="906"/>
      <c r="I68" s="906"/>
      <c r="J68" s="906"/>
      <c r="K68" s="906"/>
      <c r="L68" s="906"/>
      <c r="M68" s="906"/>
      <c r="N68" s="906"/>
      <c r="O68" s="906"/>
      <c r="P68" s="907"/>
      <c r="Q68" s="908">
        <v>4346</v>
      </c>
      <c r="R68" s="902"/>
      <c r="S68" s="902"/>
      <c r="T68" s="902"/>
      <c r="U68" s="902"/>
      <c r="V68" s="902">
        <v>4265</v>
      </c>
      <c r="W68" s="902"/>
      <c r="X68" s="902"/>
      <c r="Y68" s="902"/>
      <c r="Z68" s="902"/>
      <c r="AA68" s="902">
        <v>81</v>
      </c>
      <c r="AB68" s="902"/>
      <c r="AC68" s="902"/>
      <c r="AD68" s="902"/>
      <c r="AE68" s="902"/>
      <c r="AF68" s="902">
        <v>81</v>
      </c>
      <c r="AG68" s="902"/>
      <c r="AH68" s="902"/>
      <c r="AI68" s="902"/>
      <c r="AJ68" s="902"/>
      <c r="AK68" s="902" t="s">
        <v>548</v>
      </c>
      <c r="AL68" s="902"/>
      <c r="AM68" s="902"/>
      <c r="AN68" s="902"/>
      <c r="AO68" s="902"/>
      <c r="AP68" s="902" t="s">
        <v>548</v>
      </c>
      <c r="AQ68" s="902"/>
      <c r="AR68" s="902"/>
      <c r="AS68" s="902"/>
      <c r="AT68" s="902"/>
      <c r="AU68" s="902" t="s">
        <v>548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553</v>
      </c>
      <c r="C69" s="910"/>
      <c r="D69" s="910"/>
      <c r="E69" s="910"/>
      <c r="F69" s="910"/>
      <c r="G69" s="910"/>
      <c r="H69" s="910"/>
      <c r="I69" s="910"/>
      <c r="J69" s="910"/>
      <c r="K69" s="910"/>
      <c r="L69" s="910"/>
      <c r="M69" s="910"/>
      <c r="N69" s="910"/>
      <c r="O69" s="910"/>
      <c r="P69" s="911"/>
      <c r="Q69" s="912">
        <v>17</v>
      </c>
      <c r="R69" s="866"/>
      <c r="S69" s="866"/>
      <c r="T69" s="866"/>
      <c r="U69" s="866"/>
      <c r="V69" s="866">
        <v>15</v>
      </c>
      <c r="W69" s="866"/>
      <c r="X69" s="866"/>
      <c r="Y69" s="866"/>
      <c r="Z69" s="866"/>
      <c r="AA69" s="866">
        <v>2</v>
      </c>
      <c r="AB69" s="866"/>
      <c r="AC69" s="866"/>
      <c r="AD69" s="866"/>
      <c r="AE69" s="866"/>
      <c r="AF69" s="866">
        <v>2</v>
      </c>
      <c r="AG69" s="866"/>
      <c r="AH69" s="866"/>
      <c r="AI69" s="866"/>
      <c r="AJ69" s="866"/>
      <c r="AK69" s="866" t="s">
        <v>548</v>
      </c>
      <c r="AL69" s="866"/>
      <c r="AM69" s="866"/>
      <c r="AN69" s="866"/>
      <c r="AO69" s="866"/>
      <c r="AP69" s="866" t="s">
        <v>548</v>
      </c>
      <c r="AQ69" s="866"/>
      <c r="AR69" s="866"/>
      <c r="AS69" s="866"/>
      <c r="AT69" s="866"/>
      <c r="AU69" s="866" t="s">
        <v>554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83</v>
      </c>
      <c r="AG88" s="880"/>
      <c r="AH88" s="880"/>
      <c r="AI88" s="880"/>
      <c r="AJ88" s="880"/>
      <c r="AK88" s="877"/>
      <c r="AL88" s="877"/>
      <c r="AM88" s="877"/>
      <c r="AN88" s="877"/>
      <c r="AO88" s="877"/>
      <c r="AP88" s="880" t="s">
        <v>548</v>
      </c>
      <c r="AQ88" s="880"/>
      <c r="AR88" s="880"/>
      <c r="AS88" s="880"/>
      <c r="AT88" s="880"/>
      <c r="AU88" s="880" t="s">
        <v>548</v>
      </c>
      <c r="AV88" s="880"/>
      <c r="AW88" s="880"/>
      <c r="AX88" s="880"/>
      <c r="AY88" s="880"/>
      <c r="AZ88" s="885" t="s">
        <v>548</v>
      </c>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20</v>
      </c>
      <c r="CS102" s="888"/>
      <c r="CT102" s="888"/>
      <c r="CU102" s="888"/>
      <c r="CV102" s="927"/>
      <c r="CW102" s="926" t="s">
        <v>548</v>
      </c>
      <c r="CX102" s="888"/>
      <c r="CY102" s="888"/>
      <c r="CZ102" s="888"/>
      <c r="DA102" s="927"/>
      <c r="DB102" s="926" t="s">
        <v>548</v>
      </c>
      <c r="DC102" s="888"/>
      <c r="DD102" s="888"/>
      <c r="DE102" s="888"/>
      <c r="DF102" s="927"/>
      <c r="DG102" s="926" t="s">
        <v>548</v>
      </c>
      <c r="DH102" s="888"/>
      <c r="DI102" s="888"/>
      <c r="DJ102" s="888"/>
      <c r="DK102" s="927"/>
      <c r="DL102" s="926" t="s">
        <v>549</v>
      </c>
      <c r="DM102" s="888"/>
      <c r="DN102" s="888"/>
      <c r="DO102" s="888"/>
      <c r="DP102" s="927"/>
      <c r="DQ102" s="926" t="s">
        <v>549</v>
      </c>
      <c r="DR102" s="888"/>
      <c r="DS102" s="888"/>
      <c r="DT102" s="888"/>
      <c r="DU102" s="927"/>
      <c r="DV102" s="825" t="s">
        <v>548</v>
      </c>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2264752</v>
      </c>
      <c r="AB110" s="936"/>
      <c r="AC110" s="936"/>
      <c r="AD110" s="936"/>
      <c r="AE110" s="937"/>
      <c r="AF110" s="938">
        <v>2460702</v>
      </c>
      <c r="AG110" s="936"/>
      <c r="AH110" s="936"/>
      <c r="AI110" s="936"/>
      <c r="AJ110" s="937"/>
      <c r="AK110" s="938">
        <v>2651440</v>
      </c>
      <c r="AL110" s="936"/>
      <c r="AM110" s="936"/>
      <c r="AN110" s="936"/>
      <c r="AO110" s="937"/>
      <c r="AP110" s="939">
        <v>34.6</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28104199</v>
      </c>
      <c r="BR110" s="967"/>
      <c r="BS110" s="967"/>
      <c r="BT110" s="967"/>
      <c r="BU110" s="967"/>
      <c r="BV110" s="967">
        <v>27842931</v>
      </c>
      <c r="BW110" s="967"/>
      <c r="BX110" s="967"/>
      <c r="BY110" s="967"/>
      <c r="BZ110" s="967"/>
      <c r="CA110" s="967">
        <v>28151829</v>
      </c>
      <c r="CB110" s="967"/>
      <c r="CC110" s="967"/>
      <c r="CD110" s="967"/>
      <c r="CE110" s="967"/>
      <c r="CF110" s="980">
        <v>367</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37886</v>
      </c>
      <c r="BR111" s="962"/>
      <c r="BS111" s="962"/>
      <c r="BT111" s="962"/>
      <c r="BU111" s="962"/>
      <c r="BV111" s="962">
        <v>14497</v>
      </c>
      <c r="BW111" s="962"/>
      <c r="BX111" s="962"/>
      <c r="BY111" s="962"/>
      <c r="BZ111" s="962"/>
      <c r="CA111" s="962" t="s">
        <v>122</v>
      </c>
      <c r="CB111" s="962"/>
      <c r="CC111" s="962"/>
      <c r="CD111" s="962"/>
      <c r="CE111" s="962"/>
      <c r="CF111" s="956" t="s">
        <v>122</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3697744</v>
      </c>
      <c r="BR112" s="962"/>
      <c r="BS112" s="962"/>
      <c r="BT112" s="962"/>
      <c r="BU112" s="962"/>
      <c r="BV112" s="962">
        <v>3464540</v>
      </c>
      <c r="BW112" s="962"/>
      <c r="BX112" s="962"/>
      <c r="BY112" s="962"/>
      <c r="BZ112" s="962"/>
      <c r="CA112" s="962">
        <v>3543190</v>
      </c>
      <c r="CB112" s="962"/>
      <c r="CC112" s="962"/>
      <c r="CD112" s="962"/>
      <c r="CE112" s="962"/>
      <c r="CF112" s="956">
        <v>46.2</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388354</v>
      </c>
      <c r="AB113" s="974"/>
      <c r="AC113" s="974"/>
      <c r="AD113" s="974"/>
      <c r="AE113" s="975"/>
      <c r="AF113" s="976">
        <v>405367</v>
      </c>
      <c r="AG113" s="974"/>
      <c r="AH113" s="974"/>
      <c r="AI113" s="974"/>
      <c r="AJ113" s="975"/>
      <c r="AK113" s="976">
        <v>423677</v>
      </c>
      <c r="AL113" s="974"/>
      <c r="AM113" s="974"/>
      <c r="AN113" s="974"/>
      <c r="AO113" s="975"/>
      <c r="AP113" s="977">
        <v>5.5</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9581</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2333838</v>
      </c>
      <c r="BR114" s="962"/>
      <c r="BS114" s="962"/>
      <c r="BT114" s="962"/>
      <c r="BU114" s="962"/>
      <c r="BV114" s="962">
        <v>2111102</v>
      </c>
      <c r="BW114" s="962"/>
      <c r="BX114" s="962"/>
      <c r="BY114" s="962"/>
      <c r="BZ114" s="962"/>
      <c r="CA114" s="962">
        <v>2355784</v>
      </c>
      <c r="CB114" s="962"/>
      <c r="CC114" s="962"/>
      <c r="CD114" s="962"/>
      <c r="CE114" s="962"/>
      <c r="CF114" s="956">
        <v>30.7</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24040</v>
      </c>
      <c r="AB115" s="974"/>
      <c r="AC115" s="974"/>
      <c r="AD115" s="974"/>
      <c r="AE115" s="975"/>
      <c r="AF115" s="976">
        <v>23838</v>
      </c>
      <c r="AG115" s="974"/>
      <c r="AH115" s="974"/>
      <c r="AI115" s="974"/>
      <c r="AJ115" s="975"/>
      <c r="AK115" s="976">
        <v>14799</v>
      </c>
      <c r="AL115" s="974"/>
      <c r="AM115" s="974"/>
      <c r="AN115" s="974"/>
      <c r="AO115" s="975"/>
      <c r="AP115" s="977">
        <v>0.2</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37886</v>
      </c>
      <c r="DH116" s="995"/>
      <c r="DI116" s="995"/>
      <c r="DJ116" s="995"/>
      <c r="DK116" s="996"/>
      <c r="DL116" s="997">
        <v>14497</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2686727</v>
      </c>
      <c r="AB117" s="1015"/>
      <c r="AC117" s="1015"/>
      <c r="AD117" s="1015"/>
      <c r="AE117" s="1016"/>
      <c r="AF117" s="1017">
        <v>2889907</v>
      </c>
      <c r="AG117" s="1015"/>
      <c r="AH117" s="1015"/>
      <c r="AI117" s="1015"/>
      <c r="AJ117" s="1016"/>
      <c r="AK117" s="1017">
        <v>3089916</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34173667</v>
      </c>
      <c r="BR119" s="1036"/>
      <c r="BS119" s="1036"/>
      <c r="BT119" s="1036"/>
      <c r="BU119" s="1036"/>
      <c r="BV119" s="1036">
        <v>33433070</v>
      </c>
      <c r="BW119" s="1036"/>
      <c r="BX119" s="1036"/>
      <c r="BY119" s="1036"/>
      <c r="BZ119" s="1036"/>
      <c r="CA119" s="1036">
        <v>34050803</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7527771</v>
      </c>
      <c r="BR120" s="967"/>
      <c r="BS120" s="967"/>
      <c r="BT120" s="967"/>
      <c r="BU120" s="967"/>
      <c r="BV120" s="967">
        <v>7439165</v>
      </c>
      <c r="BW120" s="967"/>
      <c r="BX120" s="967"/>
      <c r="BY120" s="967"/>
      <c r="BZ120" s="967"/>
      <c r="CA120" s="967">
        <v>7605307</v>
      </c>
      <c r="CB120" s="967"/>
      <c r="CC120" s="967"/>
      <c r="CD120" s="967"/>
      <c r="CE120" s="967"/>
      <c r="CF120" s="980">
        <v>99.2</v>
      </c>
      <c r="CG120" s="981"/>
      <c r="CH120" s="981"/>
      <c r="CI120" s="981"/>
      <c r="CJ120" s="981"/>
      <c r="CK120" s="1042" t="s">
        <v>446</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3270758</v>
      </c>
      <c r="DH120" s="967"/>
      <c r="DI120" s="967"/>
      <c r="DJ120" s="967"/>
      <c r="DK120" s="967"/>
      <c r="DL120" s="967">
        <v>2912536</v>
      </c>
      <c r="DM120" s="967"/>
      <c r="DN120" s="967"/>
      <c r="DO120" s="967"/>
      <c r="DP120" s="967"/>
      <c r="DQ120" s="967">
        <v>2756543</v>
      </c>
      <c r="DR120" s="967"/>
      <c r="DS120" s="967"/>
      <c r="DT120" s="967"/>
      <c r="DU120" s="967"/>
      <c r="DV120" s="968">
        <v>35.9</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3354051</v>
      </c>
      <c r="BR121" s="962"/>
      <c r="BS121" s="962"/>
      <c r="BT121" s="962"/>
      <c r="BU121" s="962"/>
      <c r="BV121" s="962">
        <v>3026128</v>
      </c>
      <c r="BW121" s="962"/>
      <c r="BX121" s="962"/>
      <c r="BY121" s="962"/>
      <c r="BZ121" s="962"/>
      <c r="CA121" s="962">
        <v>2645032</v>
      </c>
      <c r="CB121" s="962"/>
      <c r="CC121" s="962"/>
      <c r="CD121" s="962"/>
      <c r="CE121" s="962"/>
      <c r="CF121" s="956">
        <v>34.5</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221599</v>
      </c>
      <c r="DH121" s="962"/>
      <c r="DI121" s="962"/>
      <c r="DJ121" s="962"/>
      <c r="DK121" s="962"/>
      <c r="DL121" s="962">
        <v>317497</v>
      </c>
      <c r="DM121" s="962"/>
      <c r="DN121" s="962"/>
      <c r="DO121" s="962"/>
      <c r="DP121" s="962"/>
      <c r="DQ121" s="962">
        <v>517452</v>
      </c>
      <c r="DR121" s="962"/>
      <c r="DS121" s="962"/>
      <c r="DT121" s="962"/>
      <c r="DU121" s="962"/>
      <c r="DV121" s="963">
        <v>6.7</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21908141</v>
      </c>
      <c r="BR122" s="1036"/>
      <c r="BS122" s="1036"/>
      <c r="BT122" s="1036"/>
      <c r="BU122" s="1036"/>
      <c r="BV122" s="1036">
        <v>21616779</v>
      </c>
      <c r="BW122" s="1036"/>
      <c r="BX122" s="1036"/>
      <c r="BY122" s="1036"/>
      <c r="BZ122" s="1036"/>
      <c r="CA122" s="1036">
        <v>21849305</v>
      </c>
      <c r="CB122" s="1036"/>
      <c r="CC122" s="1036"/>
      <c r="CD122" s="1036"/>
      <c r="CE122" s="1036"/>
      <c r="CF122" s="1053">
        <v>284.89999999999998</v>
      </c>
      <c r="CG122" s="1054"/>
      <c r="CH122" s="1054"/>
      <c r="CI122" s="1054"/>
      <c r="CJ122" s="1054"/>
      <c r="CK122" s="1045"/>
      <c r="CL122" s="1046"/>
      <c r="CM122" s="1046"/>
      <c r="CN122" s="1046"/>
      <c r="CO122" s="1047"/>
      <c r="CP122" s="1055" t="s">
        <v>394</v>
      </c>
      <c r="CQ122" s="1056"/>
      <c r="CR122" s="1056"/>
      <c r="CS122" s="1056"/>
      <c r="CT122" s="1056"/>
      <c r="CU122" s="1056"/>
      <c r="CV122" s="1056"/>
      <c r="CW122" s="1056"/>
      <c r="CX122" s="1056"/>
      <c r="CY122" s="1056"/>
      <c r="CZ122" s="1056"/>
      <c r="DA122" s="1056"/>
      <c r="DB122" s="1056"/>
      <c r="DC122" s="1056"/>
      <c r="DD122" s="1056"/>
      <c r="DE122" s="1056"/>
      <c r="DF122" s="1057"/>
      <c r="DG122" s="961">
        <v>205387</v>
      </c>
      <c r="DH122" s="962"/>
      <c r="DI122" s="962"/>
      <c r="DJ122" s="962"/>
      <c r="DK122" s="962"/>
      <c r="DL122" s="962">
        <v>234507</v>
      </c>
      <c r="DM122" s="962"/>
      <c r="DN122" s="962"/>
      <c r="DO122" s="962"/>
      <c r="DP122" s="962"/>
      <c r="DQ122" s="962">
        <v>269195</v>
      </c>
      <c r="DR122" s="962"/>
      <c r="DS122" s="962"/>
      <c r="DT122" s="962"/>
      <c r="DU122" s="962"/>
      <c r="DV122" s="963">
        <v>3.5</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14416</v>
      </c>
      <c r="AB123" s="995"/>
      <c r="AC123" s="995"/>
      <c r="AD123" s="995"/>
      <c r="AE123" s="996"/>
      <c r="AF123" s="997">
        <v>14416</v>
      </c>
      <c r="AG123" s="995"/>
      <c r="AH123" s="995"/>
      <c r="AI123" s="995"/>
      <c r="AJ123" s="996"/>
      <c r="AK123" s="997">
        <v>14497</v>
      </c>
      <c r="AL123" s="995"/>
      <c r="AM123" s="995"/>
      <c r="AN123" s="995"/>
      <c r="AO123" s="996"/>
      <c r="AP123" s="998">
        <v>0.2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32789963</v>
      </c>
      <c r="BR123" s="1100"/>
      <c r="BS123" s="1100"/>
      <c r="BT123" s="1100"/>
      <c r="BU123" s="1100"/>
      <c r="BV123" s="1100">
        <v>32082072</v>
      </c>
      <c r="BW123" s="1100"/>
      <c r="BX123" s="1100"/>
      <c r="BY123" s="1100"/>
      <c r="BZ123" s="1100"/>
      <c r="CA123" s="1100">
        <v>32099644</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17.5</v>
      </c>
      <c r="BR124" s="1063"/>
      <c r="BS124" s="1063"/>
      <c r="BT124" s="1063"/>
      <c r="BU124" s="1063"/>
      <c r="BV124" s="1063">
        <v>17.7</v>
      </c>
      <c r="BW124" s="1063"/>
      <c r="BX124" s="1063"/>
      <c r="BY124" s="1063"/>
      <c r="BZ124" s="1063"/>
      <c r="CA124" s="1063">
        <v>25.4</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v>9171</v>
      </c>
      <c r="AB125" s="995"/>
      <c r="AC125" s="995"/>
      <c r="AD125" s="995"/>
      <c r="AE125" s="996"/>
      <c r="AF125" s="997">
        <v>9072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453</v>
      </c>
      <c r="AB127" s="995"/>
      <c r="AC127" s="995"/>
      <c r="AD127" s="995"/>
      <c r="AE127" s="996"/>
      <c r="AF127" s="997">
        <v>350</v>
      </c>
      <c r="AG127" s="995"/>
      <c r="AH127" s="995"/>
      <c r="AI127" s="995"/>
      <c r="AJ127" s="996"/>
      <c r="AK127" s="997">
        <v>302</v>
      </c>
      <c r="AL127" s="995"/>
      <c r="AM127" s="995"/>
      <c r="AN127" s="995"/>
      <c r="AO127" s="996"/>
      <c r="AP127" s="998">
        <v>0</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190801</v>
      </c>
      <c r="AB128" s="1082"/>
      <c r="AC128" s="1082"/>
      <c r="AD128" s="1082"/>
      <c r="AE128" s="1083"/>
      <c r="AF128" s="1084">
        <v>192851</v>
      </c>
      <c r="AG128" s="1082"/>
      <c r="AH128" s="1082"/>
      <c r="AI128" s="1082"/>
      <c r="AJ128" s="1083"/>
      <c r="AK128" s="1084">
        <v>185787</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13.4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9671497</v>
      </c>
      <c r="AB129" s="995"/>
      <c r="AC129" s="995"/>
      <c r="AD129" s="995"/>
      <c r="AE129" s="996"/>
      <c r="AF129" s="997">
        <v>9496145</v>
      </c>
      <c r="AG129" s="995"/>
      <c r="AH129" s="995"/>
      <c r="AI129" s="995"/>
      <c r="AJ129" s="996"/>
      <c r="AK129" s="997">
        <v>9641547</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18.399999999999999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1786737</v>
      </c>
      <c r="AB130" s="995"/>
      <c r="AC130" s="995"/>
      <c r="AD130" s="995"/>
      <c r="AE130" s="996"/>
      <c r="AF130" s="997">
        <v>1886515</v>
      </c>
      <c r="AG130" s="995"/>
      <c r="AH130" s="995"/>
      <c r="AI130" s="995"/>
      <c r="AJ130" s="996"/>
      <c r="AK130" s="997">
        <v>1971430</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10.6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7884760</v>
      </c>
      <c r="AB131" s="1022"/>
      <c r="AC131" s="1022"/>
      <c r="AD131" s="1022"/>
      <c r="AE131" s="1023"/>
      <c r="AF131" s="1021">
        <v>7609630</v>
      </c>
      <c r="AG131" s="1022"/>
      <c r="AH131" s="1022"/>
      <c r="AI131" s="1022"/>
      <c r="AJ131" s="1023"/>
      <c r="AK131" s="1021">
        <v>7670117</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25.4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8.9944272240000007</v>
      </c>
      <c r="AB132" s="1133"/>
      <c r="AC132" s="1133"/>
      <c r="AD132" s="1133"/>
      <c r="AE132" s="1134"/>
      <c r="AF132" s="1135">
        <v>10.65151657</v>
      </c>
      <c r="AG132" s="1133"/>
      <c r="AH132" s="1133"/>
      <c r="AI132" s="1133"/>
      <c r="AJ132" s="1134"/>
      <c r="AK132" s="1135">
        <v>12.16016653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9.5</v>
      </c>
      <c r="AB133" s="1116"/>
      <c r="AC133" s="1116"/>
      <c r="AD133" s="1116"/>
      <c r="AE133" s="1117"/>
      <c r="AF133" s="1115">
        <v>9.9</v>
      </c>
      <c r="AG133" s="1116"/>
      <c r="AH133" s="1116"/>
      <c r="AI133" s="1116"/>
      <c r="AJ133" s="1117"/>
      <c r="AK133" s="1115">
        <v>10.6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5eOLV2y22xVnEX/m/d01uG11xGcqlBqzUAxyepujjSzszEGNj/S/iSxAILTN08DOzxpk0kiAzGDnD/UZNz1g==" saltValue="9mIYim0ECMGxHkJZwsCRU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7/SWdZEO3klHR43flODaKdb89qW5EzqE78FcVozRdwJ69BJ1008+kcIY8Xk2jWolCyA5iCBioWTk9TCfbIB7w==" saltValue="hCioEDgDKhu5KvxtGV+N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tvnN1orOZSQiYlG7dP/gRcQaqa+kC7Jo7ws4clOlyfspjsJL9354gPTX9CRdzY/1tvQ+Ieub2RmHs6r7qoA0A==" saltValue="2E/0XVoWil+xeArQ03dk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2149699</v>
      </c>
      <c r="AP9" s="281">
        <v>118978</v>
      </c>
      <c r="AQ9" s="282">
        <v>93942</v>
      </c>
      <c r="AR9" s="283">
        <v>26.7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375097</v>
      </c>
      <c r="AP10" s="284">
        <v>20760</v>
      </c>
      <c r="AQ10" s="285">
        <v>12590</v>
      </c>
      <c r="AR10" s="286">
        <v>64.900000000000006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461</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v>24</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54036</v>
      </c>
      <c r="AP13" s="284">
        <v>2991</v>
      </c>
      <c r="AQ13" s="285">
        <v>3962</v>
      </c>
      <c r="AR13" s="286">
        <v>-24.5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46652</v>
      </c>
      <c r="AP14" s="284">
        <v>2582</v>
      </c>
      <c r="AQ14" s="285">
        <v>1657</v>
      </c>
      <c r="AR14" s="286">
        <v>55.8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-88859</v>
      </c>
      <c r="AP15" s="284">
        <v>-4918</v>
      </c>
      <c r="AQ15" s="285">
        <v>-5526</v>
      </c>
      <c r="AR15" s="286">
        <v>-11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2536625</v>
      </c>
      <c r="AP16" s="284">
        <v>140393</v>
      </c>
      <c r="AQ16" s="285">
        <v>107111</v>
      </c>
      <c r="AR16" s="286">
        <v>31.1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12.12</v>
      </c>
      <c r="AP21" s="298">
        <v>9.3000000000000007</v>
      </c>
      <c r="AQ21" s="299">
        <v>2.82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96.3</v>
      </c>
      <c r="AP22" s="303">
        <v>96.8</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2651440</v>
      </c>
      <c r="AP32" s="312">
        <v>146748</v>
      </c>
      <c r="AQ32" s="313">
        <v>49869</v>
      </c>
      <c r="AR32" s="314">
        <v>194.3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423677</v>
      </c>
      <c r="AP35" s="312">
        <v>23449</v>
      </c>
      <c r="AQ35" s="313">
        <v>14647</v>
      </c>
      <c r="AR35" s="314">
        <v>60.1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t="s">
        <v>487</v>
      </c>
      <c r="AP36" s="312" t="s">
        <v>487</v>
      </c>
      <c r="AQ36" s="313">
        <v>2417</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14799</v>
      </c>
      <c r="AP37" s="312">
        <v>819</v>
      </c>
      <c r="AQ37" s="313">
        <v>490</v>
      </c>
      <c r="AR37" s="314">
        <v>67.099999999999994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2</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-185787</v>
      </c>
      <c r="AP39" s="312">
        <v>-10283</v>
      </c>
      <c r="AQ39" s="313">
        <v>-2755</v>
      </c>
      <c r="AR39" s="314">
        <v>273.2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-1971430</v>
      </c>
      <c r="AP40" s="312">
        <v>-109112</v>
      </c>
      <c r="AQ40" s="313">
        <v>-44075</v>
      </c>
      <c r="AR40" s="314">
        <v>147.6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932699</v>
      </c>
      <c r="AP41" s="312">
        <v>51622</v>
      </c>
      <c r="AQ41" s="313">
        <v>20595</v>
      </c>
      <c r="AR41" s="314">
        <v>150.69999999999999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4591684</v>
      </c>
      <c r="AN51" s="334">
        <v>233353</v>
      </c>
      <c r="AO51" s="335">
        <v>68.2</v>
      </c>
      <c r="AP51" s="336">
        <v>51264</v>
      </c>
      <c r="AQ51" s="337">
        <v>8.1999999999999993</v>
      </c>
      <c r="AR51" s="338">
        <v>60</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2675099</v>
      </c>
      <c r="AN52" s="342">
        <v>135951</v>
      </c>
      <c r="AO52" s="343">
        <v>75.8</v>
      </c>
      <c r="AP52" s="344">
        <v>26040</v>
      </c>
      <c r="AQ52" s="345">
        <v>4.5</v>
      </c>
      <c r="AR52" s="346">
        <v>71.3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3332213</v>
      </c>
      <c r="AN53" s="334">
        <v>172136</v>
      </c>
      <c r="AO53" s="335">
        <v>-26.2</v>
      </c>
      <c r="AP53" s="336">
        <v>96248</v>
      </c>
      <c r="AQ53" s="337">
        <v>87.7</v>
      </c>
      <c r="AR53" s="338">
        <v>-113.9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1277461</v>
      </c>
      <c r="AN54" s="342">
        <v>65991</v>
      </c>
      <c r="AO54" s="343">
        <v>-51.5</v>
      </c>
      <c r="AP54" s="344">
        <v>55768</v>
      </c>
      <c r="AQ54" s="345">
        <v>114.2</v>
      </c>
      <c r="AR54" s="346">
        <v>-165.7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6919065</v>
      </c>
      <c r="AN55" s="334">
        <v>365007</v>
      </c>
      <c r="AO55" s="335">
        <v>112</v>
      </c>
      <c r="AP55" s="336">
        <v>76413</v>
      </c>
      <c r="AQ55" s="337">
        <v>-20.6</v>
      </c>
      <c r="AR55" s="338">
        <v>132.6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2482486</v>
      </c>
      <c r="AN56" s="342">
        <v>130960</v>
      </c>
      <c r="AO56" s="343">
        <v>98.5</v>
      </c>
      <c r="AP56" s="344">
        <v>39658</v>
      </c>
      <c r="AQ56" s="345">
        <v>-28.9</v>
      </c>
      <c r="AR56" s="346">
        <v>127.4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3656060</v>
      </c>
      <c r="AN57" s="334">
        <v>197507</v>
      </c>
      <c r="AO57" s="335">
        <v>-45.9</v>
      </c>
      <c r="AP57" s="336">
        <v>66481</v>
      </c>
      <c r="AQ57" s="337">
        <v>-13</v>
      </c>
      <c r="AR57" s="338">
        <v>-32.9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1818785</v>
      </c>
      <c r="AN58" s="342">
        <v>98254</v>
      </c>
      <c r="AO58" s="343">
        <v>-25</v>
      </c>
      <c r="AP58" s="344">
        <v>36120</v>
      </c>
      <c r="AQ58" s="345">
        <v>-8.9</v>
      </c>
      <c r="AR58" s="346">
        <v>-16.100000000000001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3270313</v>
      </c>
      <c r="AN59" s="334">
        <v>181000</v>
      </c>
      <c r="AO59" s="335">
        <v>-8.4</v>
      </c>
      <c r="AP59" s="336">
        <v>67825</v>
      </c>
      <c r="AQ59" s="337">
        <v>2</v>
      </c>
      <c r="AR59" s="338">
        <v>-10.4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1686385</v>
      </c>
      <c r="AN60" s="342">
        <v>93335</v>
      </c>
      <c r="AO60" s="343">
        <v>-5</v>
      </c>
      <c r="AP60" s="344">
        <v>39417</v>
      </c>
      <c r="AQ60" s="345">
        <v>9.1</v>
      </c>
      <c r="AR60" s="346">
        <v>-14.1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4353867</v>
      </c>
      <c r="AN61" s="349">
        <v>229801</v>
      </c>
      <c r="AO61" s="350">
        <v>19.899999999999999</v>
      </c>
      <c r="AP61" s="351">
        <v>71646</v>
      </c>
      <c r="AQ61" s="352">
        <v>12.9</v>
      </c>
      <c r="AR61" s="338">
        <v>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1988043</v>
      </c>
      <c r="AN62" s="342">
        <v>104898</v>
      </c>
      <c r="AO62" s="343">
        <v>18.600000000000001</v>
      </c>
      <c r="AP62" s="344">
        <v>39401</v>
      </c>
      <c r="AQ62" s="345">
        <v>18</v>
      </c>
      <c r="AR62" s="346">
        <v>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oTuZE5Yww6fxA+hMl4o/0SqrQdaDtBhJfY2G5cvex8VMr7GleCjNUZotG1ekOWImWKerr/knRB7TUEXe6tOqQ==" saltValue="nWtX/luKssACEXJ9LxEe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bLSXU5bwa6emkNNCCE0Dc5+pyqw0U6T7J7VJBm3YyCAWdwIsjsJO5RHb4kZuW4kJhyF/FKTzGjXmKfCpG7uT1w==" saltValue="ajQsy35I6RDBi4nG1z7r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fZIozxZHSEqoh/m1BFTHtycu6ybT2w+2QT5UiKVKOL1eAyFPOZWCMNgWbHQfO25eYEoks031cy8RnK4WagKP2A==" saltValue="PSXYWHgIvsYvnvkC9caq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32.549999999999997</v>
      </c>
      <c r="G47" s="12">
        <v>31.82</v>
      </c>
      <c r="H47" s="12">
        <v>37.119999999999997</v>
      </c>
      <c r="I47" s="12">
        <v>39.43</v>
      </c>
      <c r="J47" s="13">
        <v>39.33</v>
      </c>
    </row>
    <row r="48" spans="2:10" ht="57.75" customHeight="1" x14ac:dyDescent="0.15">
      <c r="B48" s="14"/>
      <c r="C48" s="1177" t="s">
        <v>4</v>
      </c>
      <c r="D48" s="1177"/>
      <c r="E48" s="1178"/>
      <c r="F48" s="15">
        <v>4.6100000000000003</v>
      </c>
      <c r="G48" s="16">
        <v>8.74</v>
      </c>
      <c r="H48" s="16">
        <v>10.15</v>
      </c>
      <c r="I48" s="16">
        <v>12.49</v>
      </c>
      <c r="J48" s="17">
        <v>7.32</v>
      </c>
    </row>
    <row r="49" spans="2:10" ht="57.75" customHeight="1" thickBot="1" x14ac:dyDescent="0.2">
      <c r="B49" s="18"/>
      <c r="C49" s="1179" t="s">
        <v>5</v>
      </c>
      <c r="D49" s="1179"/>
      <c r="E49" s="1180"/>
      <c r="F49" s="19" t="s">
        <v>531</v>
      </c>
      <c r="G49" s="20">
        <v>2.2599999999999998</v>
      </c>
      <c r="H49" s="20">
        <v>3.84</v>
      </c>
      <c r="I49" s="20" t="s">
        <v>532</v>
      </c>
      <c r="J49" s="21" t="s">
        <v>533</v>
      </c>
    </row>
    <row r="50" spans="2:10" x14ac:dyDescent="0.15"/>
  </sheetData>
  <sheetProtection algorithmName="SHA-512" hashValue="B8P4uqbd75Fxwf5F8g1dv6WDV0WgPiv8503947dqpsG04ns/75zVj//9d1/asAkJWGhosX+1Iu4yN47fOLRmMw==" saltValue="QzR3xrJaNXQ+ydHAgjC7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2025-02-19T00:17:39Z</dcterms:created>
  <dcterms:modified xsi:type="dcterms:W3CDTF">2025-09-25T06:08:44Z</dcterms:modified>
  <cp:category/>
</cp:coreProperties>
</file>