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総務部\財政課\03.財政状況公表\04.財政状況資料集\10.R元決算\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<sst xmlns="http://schemas.openxmlformats.org/spreadsheetml/2006/main" count="1068" uniqueCount="606">
  <si>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</si>
  <si>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</si>
  <si>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</si>
  <si>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</si>
  <si>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</si>
  <si>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</si>
  <si>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</si>
  <si>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</si>
  <si>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</si>
  <si>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</si>
  <si>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</si>
  <si>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</si>
  <si>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</si>
  <si>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</si>
  <si>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</si>
  <si>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</si>
  <si>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</si>
  <si>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</si>
  <si>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</si>
  <si>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</si>
  <si>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</si>
  <si>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</si>
  <si>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</si>
  <si>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</si>
  <si>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</si>
  <si>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</si>
  <si>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</si>
  <si>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</si>
  <si>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</si>
  <si>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</si>
  <si>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</si>
  <si>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</si>
  <si>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</si>
  <si>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</si>
  <si>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</si>
  <si>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</si>
  <si>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</si>
  <si>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</si>
  <si>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</si>
  <si>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</si>
  <si>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</si>
  <si>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</si>
  <si>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</si>
  <si>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</si>
  <si>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</si>
  <si>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</si>
  <si>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</si>
  <si>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</si>
  <si>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</si>
  <si>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</si>
  <si>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</si>
  <si>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</si>
  <si>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</si>
  <si>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</si>
  <si>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</si>
  <si>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</si>
  <si>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</si>
  <si>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</si>
  <si>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</si>
  <si>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</si>
  <si>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</si>
  <si>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</si>
  <si>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</si>
  <si>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</si>
  <si>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</si>
  <si>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</si>
  <si>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</si>
  <si>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</si>
  <si>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</si>
  <si>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</si>
  <si>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</si>
  <si>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</si>
  <si>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</si>
  <si>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</si>
  <si>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</si>
  <si>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</si>
  <si>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</si>
  <si>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</si>
  <si>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</si>
  <si>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</si>
  <si>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</si>
  <si>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</si>
  <si>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</si>
  <si>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</si>
  <si>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</si>
  <si>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</si>
  <si>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</si>
  <si>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</si>
  <si>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</si>
  <si>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</si>
  <si>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</si>
  <si>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</si>
  <si>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</si>
  <si>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</si>
  <si>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</si>
  <si>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</si>
  <si>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</si>
  <si>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遠軽町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</si>
  <si>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</si>
  <si>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</si>
  <si>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</si>
  <si>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</si>
  <si>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</si>
  <si>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</si>
  <si>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</si>
  <si>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</si>
  <si>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</si>
  <si>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</si>
  <si>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</si>
  <si>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</si>
  <si>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</si>
  <si>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</si>
  <si>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</si>
  <si>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</si>
  <si>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</si>
  <si>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</si>
  <si>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</si>
  <si>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</si>
  <si>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</si>
  <si>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</si>
  <si>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</si>
  <si>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</si>
  <si>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</si>
  <si>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</si>
  <si>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</si>
  <si>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</si>
  <si>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</si>
  <si>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</si>
  <si>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</si>
  <si>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</si>
  <si>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</si>
  <si>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</si>
  <si>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</si>
  <si>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</si>
  <si>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</si>
  <si>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</si>
  <si>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</si>
  <si>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</si>
  <si>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</si>
  <si>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</si>
  <si>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</si>
  <si>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</si>
  <si>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</si>
  <si>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</si>
  <si>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</si>
  <si>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</si>
  <si>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</si>
  <si>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</si>
  <si>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</si>
  <si>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</si>
  <si>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</si>
  <si>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</si>
  <si>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</si>
  <si>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</si>
  <si>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</si>
  <si>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</si>
  <si>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</si>
  <si>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</si>
  <si>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</si>
  <si>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</si>
  <si>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</si>
  <si>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</si>
  <si>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</si>
  <si>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</si>
  <si>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</si>
  <si>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</si>
  <si>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</si>
  <si>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</si>
  <si>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</si>
  <si>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</si>
  <si>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</si>
  <si>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</si>
  <si>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</si>
  <si>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</si>
  <si>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</si>
  <si>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</si>
  <si>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</si>
  <si>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</si>
  <si>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</si>
  <si>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</si>
  <si>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</si>
  <si>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</si>
  <si>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</si>
  <si>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</si>
  <si>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</si>
  <si>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</si>
  <si>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</si>
  <si>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</si>
  <si>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</si>
  <si>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</si>
  <si>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</si>
  <si>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</si>
  <si>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</si>
  <si>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</si>
  <si>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</si>
  <si>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</si>
  <si>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</si>
  <si>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</si>
  <si>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</si>
  <si>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</si>
  <si>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</si>
  <si>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</si>
  <si>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</si>
  <si>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</si>
  <si>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</si>
  <si>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</si>
  <si>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</si>
  <si>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</si>
  <si>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</si>
  <si>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</si>
  <si>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</si>
  <si>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</si>
  <si>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</si>
  <si>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北海道遠軽町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</si>
  <si>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</si>
  <si>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</si>
  <si>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</si>
  <si>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</si>
  <si>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</si>
  <si>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</si>
  <si>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</si>
  <si>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</si>
  <si>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</si>
  <si>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</si>
  <si>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</si>
  <si>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</si>
  <si>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</si>
  <si>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</si>
  <si>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</si>
  <si>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</si>
  <si>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</si>
  <si>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</si>
  <si>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</si>
  <si>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</si>
  <si>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</si>
  <si>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</si>
  <si>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</si>
  <si>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</si>
  <si>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</si>
  <si>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</si>
  <si>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</si>
  <si>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</si>
  <si>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</si>
  <si>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</si>
  <si>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</si>
  <si>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</si>
  <si>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</si>
  <si>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</si>
  <si>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</si>
  <si>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</si>
  <si>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</si>
  <si>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</si>
  <si>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</si>
  <si>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</si>
  <si>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</si>
  <si>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</si>
  <si>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</si>
  <si>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</si>
  <si>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</si>
  <si>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</si>
  <si>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</si>
  <si>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</si>
  <si>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</si>
  <si>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</si>
  <si>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</si>
  <si>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</si>
  <si>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</si>
  <si>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</si>
  <si>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</si>
  <si>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</si>
  <si>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</si>
  <si>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</si>
  <si>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</si>
  <si>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</si>
  <si>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</si>
  <si>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</si>
  <si>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</si>
  <si>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</si>
  <si>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</si>
  <si>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</si>
  <si>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</si>
  <si>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</si>
  <si>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</si>
  <si>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</si>
  <si>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</si>
  <si>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</si>
  <si>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</si>
  <si>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</si>
  <si>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</si>
  <si>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</si>
  <si>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</si>
  <si>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</si>
  <si>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</si>
  <si>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</si>
  <si>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</si>
  <si>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</si>
  <si>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</si>
  <si>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</si>
  <si>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</si>
  <si>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</si>
  <si>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</si>
  <si>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</si>
  <si>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</si>
  <si>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</si>
  <si>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</si>
  <si>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</si>
  <si>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</si>
  <si>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</si>
  <si>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</si>
  <si>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</si>
  <si>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</si>
  <si>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</si>
  <si>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</si>
  <si>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</si>
  <si>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</si>
  <si>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</si>
  <si>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</si>
  <si>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</si>
  <si>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</si>
  <si>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</si>
  <si>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</si>
  <si>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</si>
  <si>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</si>
  <si>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</si>
  <si>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</si>
  <si>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</si>
  <si>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</si>
  <si>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</si>
  <si>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</si>
  <si>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</si>
  <si>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</si>
  <si>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</si>
  <si>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</si>
  <si>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</si>
  <si>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</si>
  <si>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</si>
  <si>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</si>
  <si>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</si>
  <si>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</si>
  <si>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</si>
  <si>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</si>
  <si>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</si>
  <si>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</si>
  <si>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</si>
  <si>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</si>
  <si>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</si>
  <si>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</si>
  <si>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</si>
  <si>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</si>
  <si>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</si>
  <si>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</si>
  <si>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</si>
  <si>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</si>
  <si>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</si>
  <si>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</si>
  <si>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</si>
  <si>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</si>
  <si>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</si>
  <si>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</si>
  <si>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</si>
  <si>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</si>
  <si>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</si>
  <si>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</si>
  <si>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</si>
  <si>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</si>
  <si>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</si>
  <si>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</si>
  <si>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北海道遠軽町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</si>
  <si>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</si>
  <si>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</si>
  <si>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</si>
  <si>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</si>
  <si>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</si>
  <si>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</si>
  <si>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</si>
  <si>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</si>
  <si>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</si>
  <si>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</si>
  <si>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</si>
  <si>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</si>
  <si>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</si>
  <si>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</si>
  <si>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</si>
  <si>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</si>
  <si>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</si>
  <si>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</si>
  <si>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</si>
  <si>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</si>
  <si>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</si>
  <si>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</si>
  <si>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</si>
  <si>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</si>
  <si>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</si>
  <si>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</si>
  <si>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</si>
  <si>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</si>
  <si>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</si>
  <si>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</si>
  <si>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</si>
  <si>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</si>
  <si>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</si>
  <si>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</si>
  <si>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</si>
  <si>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</si>
  <si>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</si>
  <si>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</si>
  <si>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</si>
  <si>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</si>
  <si>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個別排水処理事業特別会計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</si>
  <si>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</si>
  <si>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</si>
  <si>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</si>
  <si>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</si>
  <si>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</si>
  <si>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</si>
  <si>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</si>
  <si>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</si>
  <si>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</si>
  <si>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</si>
  <si>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</si>
  <si>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</si>
  <si>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</si>
  <si>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</si>
  <si>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</si>
  <si>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</si>
  <si>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</si>
  <si>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</si>
  <si>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</si>
  <si>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</si>
  <si>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</si>
  <si>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</si>
  <si>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</si>
  <si>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</si>
  <si>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</si>
  <si>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</si>
  <si>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</si>
  <si>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</si>
  <si>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</si>
  <si>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</si>
  <si>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</si>
  <si>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</si>
  <si>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</si>
  <si>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</si>
  <si>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</si>
  <si>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</si>
  <si>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</si>
  <si>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</si>
  <si>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</si>
  <si>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</si>
  <si>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</si>
  <si>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</si>
  <si>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</si>
  <si>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</si>
  <si>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</si>
  <si>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</si>
  <si>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</si>
  <si>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</si>
  <si>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</si>
  <si>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</si>
  <si>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</si>
  <si>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</si>
  <si>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</si>
  <si>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</si>
  <si>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</si>
  <si>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</si>
  <si>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</si>
  <si>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</si>
  <si>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</si>
  <si>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</si>
  <si>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</si>
  <si>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</si>
  <si>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</si>
  <si>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</si>
  <si>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</si>
  <si>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</si>
  <si>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</si>
  <si>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</si>
  <si>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</si>
  <si>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</si>
  <si>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</si>
  <si>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</si>
  <si>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</si>
  <si>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</si>
  <si>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</si>
  <si>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</si>
  <si>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</si>
  <si>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</si>
  <si>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</si>
  <si>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</si>
  <si>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</si>
  <si>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</si>
  <si>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</si>
  <si>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</si>
  <si>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</si>
  <si>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</si>
  <si>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</si>
  <si>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</si>
  <si>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</si>
  <si>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</si>
  <si>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</si>
  <si>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</si>
  <si>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</si>
  <si>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</si>
  <si>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</si>
  <si>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</si>
  <si>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</si>
  <si>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</si>
  <si>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</si>
  <si>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</si>
  <si>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</si>
  <si>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</si>
  <si>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</si>
  <si>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</si>
  <si>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</si>
  <si>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</si>
  <si>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</si>
  <si>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</si>
  <si>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</si>
  <si>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</si>
  <si>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</si>
  <si>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</si>
  <si>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</si>
  <si>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</si>
  <si>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</si>
  <si>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</si>
  <si>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</si>
  <si>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</si>
  <si>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</si>
  <si>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</si>
  <si>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</si>
  <si>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</si>
  <si>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</si>
  <si>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</si>
  <si>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</si>
  <si>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</si>
  <si>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</si>
  <si>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</si>
  <si>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</si>
  <si>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</si>
  <si>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</si>
  <si>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</si>
  <si>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</si>
  <si>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</si>
  <si>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</si>
  <si>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</si>
  <si>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</si>
  <si>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</si>
  <si>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</si>
  <si>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</si>
  <si>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</si>
  <si>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</si>
  <si>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</si>
  <si>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</si>
  <si>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</si>
  <si>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</si>
  <si>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</si>
  <si>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</si>
  <si>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</si>
  <si>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</si>
  <si>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</si>
  <si>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</si>
  <si>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1.19</t>
  </si>
  <si>
    <t>▲ 3.11</t>
  </si>
  <si>
    <t>▲ 6.20</t>
  </si>
  <si>
    <t>下水道事業会計</t>
  </si>
  <si>
    <t>水道事業会計</t>
  </si>
  <si>
    <t>一般会計</t>
  </si>
  <si>
    <t>介護保険特別会計</t>
  </si>
  <si>
    <t>国民健康保険特別会計</t>
  </si>
  <si>
    <t>後期高齢者医療特別会計</t>
  </si>
  <si>
    <t>個別排水処理事業特別会計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</si>
  <si>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</si>
  <si>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</si>
  <si>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</si>
  <si>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</si>
  <si>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</si>
  <si>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</si>
  <si>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</si>
  <si>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</si>
  <si>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</si>
  <si>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</si>
  <si>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</si>
  <si>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遠軽地区広域組合</t>
    <rPh sb="0" eb="2">
      <t>エンガル</t>
    </rPh>
    <rPh sb="2" eb="4">
      <t>チク</t>
    </rPh>
    <rPh sb="4" eb="6">
      <t>コウイキ</t>
    </rPh>
    <rPh sb="6" eb="8">
      <t>クミアイ</t>
    </rPh>
    <phoneticPr fontId="2"/>
  </si>
  <si>
    <t>網走地方教育研修センター</t>
    <rPh sb="0" eb="2">
      <t>アバシリ</t>
    </rPh>
    <rPh sb="2" eb="4">
      <t>チホウ</t>
    </rPh>
    <rPh sb="4" eb="6">
      <t>キョウイク</t>
    </rPh>
    <rPh sb="6" eb="8">
      <t>ケンシュウ</t>
    </rPh>
    <phoneticPr fontId="2"/>
  </si>
  <si>
    <t>-</t>
    <phoneticPr fontId="2"/>
  </si>
  <si>
    <t>-</t>
    <phoneticPr fontId="2"/>
  </si>
  <si>
    <t>生田原振興公社</t>
    <rPh sb="0" eb="3">
      <t>イクタハラ</t>
    </rPh>
    <rPh sb="3" eb="5">
      <t>シンコウ</t>
    </rPh>
    <rPh sb="5" eb="7">
      <t>コウシャ</t>
    </rPh>
    <phoneticPr fontId="2"/>
  </si>
  <si>
    <t>まちづくり振興基金</t>
    <rPh sb="5" eb="7">
      <t>シンコウ</t>
    </rPh>
    <rPh sb="7" eb="9">
      <t>キキン</t>
    </rPh>
    <phoneticPr fontId="5"/>
  </si>
  <si>
    <t>地域振興基金</t>
    <rPh sb="0" eb="2">
      <t>チイキ</t>
    </rPh>
    <rPh sb="2" eb="4">
      <t>シンコウ</t>
    </rPh>
    <rPh sb="4" eb="6">
      <t>キキン</t>
    </rPh>
    <phoneticPr fontId="5"/>
  </si>
  <si>
    <t>名寄線代替輸送確保基金</t>
    <rPh sb="0" eb="2">
      <t>ナヨロ</t>
    </rPh>
    <rPh sb="2" eb="3">
      <t>セン</t>
    </rPh>
    <rPh sb="3" eb="5">
      <t>ダイガエ</t>
    </rPh>
    <rPh sb="5" eb="7">
      <t>ユソウ</t>
    </rPh>
    <rPh sb="7" eb="9">
      <t>カクホ</t>
    </rPh>
    <rPh sb="9" eb="11">
      <t>キキン</t>
    </rPh>
    <phoneticPr fontId="5"/>
  </si>
  <si>
    <t>町有林野事業資金基金</t>
    <rPh sb="0" eb="2">
      <t>チョウユウ</t>
    </rPh>
    <rPh sb="2" eb="3">
      <t>リン</t>
    </rPh>
    <rPh sb="3" eb="4">
      <t>ヤ</t>
    </rPh>
    <rPh sb="4" eb="6">
      <t>ジギョウ</t>
    </rPh>
    <rPh sb="6" eb="8">
      <t>シキン</t>
    </rPh>
    <rPh sb="8" eb="10">
      <t>キキン</t>
    </rPh>
    <phoneticPr fontId="5"/>
  </si>
  <si>
    <t>森林環境譲与税基金</t>
    <rPh sb="0" eb="2">
      <t>シンリン</t>
    </rPh>
    <rPh sb="2" eb="4">
      <t>カンキョウ</t>
    </rPh>
    <rPh sb="4" eb="6">
      <t>ジョウヨ</t>
    </rPh>
    <rPh sb="6" eb="7">
      <t>ゼイ</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</si>
  <si>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</si>
  <si>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</si>
  <si>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</si>
  <si>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将来負担比率は、道の駅や芸術文化交流プラザの整備などの大型事業の実施により地方債現在高の増加が見込まれる。
　また、有形固定資産減価償却率については、施設の更新は実施しているが、老朽施設の割合が依然として高く、年数の経過による比率の増加から、今後も比率が上昇することが見込まれる。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</si>
  <si>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</si>
  <si>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</si>
  <si>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</si>
  <si>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</si>
  <si>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</si>
  <si>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</si>
  <si>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は、類似団体と比較すると、実質公債費比率が高い水準にあり、大型事業の実施することによりさらに上昇することが見込まれるため、引き続き、公債費の適正化に取り組み、適正な水準の維持に努め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</si>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</sst>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6958-4065-B93A-DC2E108076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140331</c:v>
                </c:pt>
                <c:pt idx="1">
                  <c:v>175815</c:v>
                </c:pt>
                <c:pt idx="2">
                  <c:v>194904</c:v>
                </c:pt>
                <c:pt idx="3">
                  <c:v>138695</c:v>
                </c:pt>
                <c:pt idx="4">
                  <c:v>233353</c:v>
                </c:pt>
              </c:numCache>
            </c:numRef>
          </c:val>
          <c:smooth val="0"/>
          <c:extLst>
            <c:ext xmlns:c16="http://schemas.microsoft.com/office/drawing/2014/chart" uri="{C3380CC4-5D6E-409C-BE32-E72D297353CC}">
              <c16:uniqueId val="{00000001-6958-4065-B93A-DC2E108076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4.18</c:v>
                </c:pt>
                <c:pt idx="1">
                  <c:v>4.74</c:v>
                </c:pt>
                <c:pt idx="2">
                  <c:v>6.99</c:v>
                </c:pt>
                <c:pt idx="3">
                  <c:v>8.31</c:v>
                </c:pt>
                <c:pt idx="4">
                  <c:v>4.6100000000000003</c:v>
                </c:pt>
              </c:numCache>
            </c:numRef>
          </c:val>
          <c:extLst>
            <c:ext xmlns:c16="http://schemas.microsoft.com/office/drawing/2014/chart" uri="{C3380CC4-5D6E-409C-BE32-E72D297353CC}">
              <c16:uniqueId val="{00000000-699C-46DD-8609-00F943B0D2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27.41</c:v>
                </c:pt>
                <c:pt idx="1">
                  <c:v>29.16</c:v>
                </c:pt>
                <c:pt idx="2">
                  <c:v>30.22</c:v>
                </c:pt>
                <c:pt idx="3">
                  <c:v>30.9</c:v>
                </c:pt>
                <c:pt idx="4">
                  <c:v>32.549999999999997</c:v>
                </c:pt>
              </c:numCache>
            </c:numRef>
          </c:val>
          <c:extLst>
            <c:ext xmlns:c16="http://schemas.microsoft.com/office/drawing/2014/chart" uri="{C3380CC4-5D6E-409C-BE32-E72D297353CC}">
              <c16:uniqueId val="{00000001-699C-46DD-8609-00F943B0D2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3.37</c:v>
                </c:pt>
                <c:pt idx="1">
                  <c:v>-1.19</c:v>
                </c:pt>
                <c:pt idx="2">
                  <c:v>0.01</c:v>
                </c:pt>
                <c:pt idx="3">
                  <c:v>-3.11</c:v>
                </c:pt>
                <c:pt idx="4">
                  <c:v>-6.2</c:v>
                </c:pt>
              </c:numCache>
            </c:numRef>
          </c:val>
          <c:smooth val="0"/>
          <c:extLst>
            <c:ext xmlns:c16="http://schemas.microsoft.com/office/drawing/2014/chart" uri="{C3380CC4-5D6E-409C-BE32-E72D297353CC}">
              <c16:uniqueId val="{00000002-699C-46DD-8609-00F943B0D2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BC-4F00-A860-77FAEC212B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BC-4F00-A860-77FAEC212B7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DBC-4F00-A860-77FAEC212B73}"/>
            </c:ext>
          </c:extLst>
        </c:ser>
        <c:ser>
          <c:idx val="3"/>
          <c:order val="3"/>
          <c:tx>
            <c:strRef>
              <c:f>データシート!$A$30</c:f>
              <c:strCache>
                <c:ptCount val="1"/>
                <c:pt idx="0">
                  <c:v>個別排水処理事業特別会計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DDBC-4F00-A860-77FAEC212B7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0.02</c:v>
                </c:pt>
                <c:pt idx="8">
                  <c:v>#N/A</c:v>
                </c:pt>
                <c:pt idx="9">
                  <c:v>0.02</c:v>
                </c:pt>
              </c:numCache>
            </c:numRef>
          </c:val>
          <c:extLst>
            <c:ext xmlns:c16="http://schemas.microsoft.com/office/drawing/2014/chart" uri="{C3380CC4-5D6E-409C-BE32-E72D297353CC}">
              <c16:uniqueId val="{00000004-DDBC-4F00-A860-77FAEC212B7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0.59</c:v>
                </c:pt>
                <c:pt idx="2">
                  <c:v>#N/A</c:v>
                </c:pt>
                <c:pt idx="3">
                  <c:v>0.32</c:v>
                </c:pt>
                <c:pt idx="4">
                  <c:v>#N/A</c:v>
                </c:pt>
                <c:pt idx="5">
                  <c:v>0.15</c:v>
                </c:pt>
                <c:pt idx="6">
                  <c:v>#N/A</c:v>
                </c:pt>
                <c:pt idx="7">
                  <c:v>0.01</c:v>
                </c:pt>
                <c:pt idx="8">
                  <c:v>#N/A</c:v>
                </c:pt>
                <c:pt idx="9">
                  <c:v>0.2</c:v>
                </c:pt>
              </c:numCache>
            </c:numRef>
          </c:val>
          <c:extLst>
            <c:ext xmlns:c16="http://schemas.microsoft.com/office/drawing/2014/chart" uri="{C3380CC4-5D6E-409C-BE32-E72D297353CC}">
              <c16:uniqueId val="{00000005-DDBC-4F00-A860-77FAEC212B7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c:v>
                </c:pt>
                <c:pt idx="2">
                  <c:v>#N/A</c:v>
                </c:pt>
                <c:pt idx="3">
                  <c:v>0.53</c:v>
                </c:pt>
                <c:pt idx="4">
                  <c:v>#N/A</c:v>
                </c:pt>
                <c:pt idx="5">
                  <c:v>0.79</c:v>
                </c:pt>
                <c:pt idx="6">
                  <c:v>#N/A</c:v>
                </c:pt>
                <c:pt idx="7">
                  <c:v>1.05</c:v>
                </c:pt>
                <c:pt idx="8">
                  <c:v>#N/A</c:v>
                </c:pt>
                <c:pt idx="9">
                  <c:v>1.06</c:v>
                </c:pt>
              </c:numCache>
            </c:numRef>
          </c:val>
          <c:extLst>
            <c:ext xmlns:c16="http://schemas.microsoft.com/office/drawing/2014/chart" uri="{C3380CC4-5D6E-409C-BE32-E72D297353CC}">
              <c16:uniqueId val="{00000006-DDBC-4F00-A860-77FAEC212B7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4.18</c:v>
                </c:pt>
                <c:pt idx="2">
                  <c:v>#N/A</c:v>
                </c:pt>
                <c:pt idx="3">
                  <c:v>4.74</c:v>
                </c:pt>
                <c:pt idx="4">
                  <c:v>#N/A</c:v>
                </c:pt>
                <c:pt idx="5">
                  <c:v>6.98</c:v>
                </c:pt>
                <c:pt idx="6">
                  <c:v>#N/A</c:v>
                </c:pt>
                <c:pt idx="7">
                  <c:v>8.31</c:v>
                </c:pt>
                <c:pt idx="8">
                  <c:v>#N/A</c:v>
                </c:pt>
                <c:pt idx="9">
                  <c:v>4.5999999999999996</c:v>
                </c:pt>
              </c:numCache>
            </c:numRef>
          </c:val>
          <c:extLst>
            <c:ext xmlns:c16="http://schemas.microsoft.com/office/drawing/2014/chart" uri="{C3380CC4-5D6E-409C-BE32-E72D297353CC}">
              <c16:uniqueId val="{00000007-DDBC-4F00-A860-77FAEC212B7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2.82</c:v>
                </c:pt>
                <c:pt idx="2">
                  <c:v>#N/A</c:v>
                </c:pt>
                <c:pt idx="3">
                  <c:v>3.45</c:v>
                </c:pt>
                <c:pt idx="4">
                  <c:v>#N/A</c:v>
                </c:pt>
                <c:pt idx="5">
                  <c:v>3.81</c:v>
                </c:pt>
                <c:pt idx="6">
                  <c:v>#N/A</c:v>
                </c:pt>
                <c:pt idx="7">
                  <c:v>4.55</c:v>
                </c:pt>
                <c:pt idx="8">
                  <c:v>#N/A</c:v>
                </c:pt>
                <c:pt idx="9">
                  <c:v>5.43</c:v>
                </c:pt>
              </c:numCache>
            </c:numRef>
          </c:val>
          <c:extLst>
            <c:ext xmlns:c16="http://schemas.microsoft.com/office/drawing/2014/chart" uri="{C3380CC4-5D6E-409C-BE32-E72D297353CC}">
              <c16:uniqueId val="{00000008-DDBC-4F00-A860-77FAEC212B73}"/>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3.38</c:v>
                </c:pt>
                <c:pt idx="2">
                  <c:v>#N/A</c:v>
                </c:pt>
                <c:pt idx="3">
                  <c:v>4.6100000000000003</c:v>
                </c:pt>
                <c:pt idx="4">
                  <c:v>#N/A</c:v>
                </c:pt>
                <c:pt idx="5">
                  <c:v>5.0999999999999996</c:v>
                </c:pt>
                <c:pt idx="6">
                  <c:v>#N/A</c:v>
                </c:pt>
                <c:pt idx="7">
                  <c:v>5.73</c:v>
                </c:pt>
                <c:pt idx="8">
                  <c:v>#N/A</c:v>
                </c:pt>
                <c:pt idx="9">
                  <c:v>6.33</c:v>
                </c:pt>
              </c:numCache>
            </c:numRef>
          </c:val>
          <c:extLst>
            <c:ext xmlns:c16="http://schemas.microsoft.com/office/drawing/2014/chart" uri="{C3380CC4-5D6E-409C-BE32-E72D297353CC}">
              <c16:uniqueId val="{00000009-DDBC-4F00-A860-77FAEC212B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2061</c:v>
                </c:pt>
                <c:pt idx="5">
                  <c:v>2011</c:v>
                </c:pt>
                <c:pt idx="8">
                  <c:v>1941</c:v>
                </c:pt>
                <c:pt idx="11">
                  <c:v>1909</c:v>
                </c:pt>
                <c:pt idx="14">
                  <c:v>2021</c:v>
                </c:pt>
              </c:numCache>
            </c:numRef>
          </c:val>
          <c:extLst>
            <c:ext xmlns:c16="http://schemas.microsoft.com/office/drawing/2014/chart" uri="{C3380CC4-5D6E-409C-BE32-E72D297353CC}">
              <c16:uniqueId val="{00000000-BAA8-4987-A74D-98EB2E6C0B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A8-4987-A74D-98EB2E6C0B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32</c:v>
                </c:pt>
                <c:pt idx="3">
                  <c:v>30</c:v>
                </c:pt>
                <c:pt idx="6">
                  <c:v>28</c:v>
                </c:pt>
                <c:pt idx="9">
                  <c:v>25</c:v>
                </c:pt>
                <c:pt idx="12">
                  <c:v>25</c:v>
                </c:pt>
              </c:numCache>
            </c:numRef>
          </c:val>
          <c:extLst>
            <c:ext xmlns:c16="http://schemas.microsoft.com/office/drawing/2014/chart" uri="{C3380CC4-5D6E-409C-BE32-E72D297353CC}">
              <c16:uniqueId val="{00000002-BAA8-4987-A74D-98EB2E6C0B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48</c:v>
                </c:pt>
                <c:pt idx="3">
                  <c:v>42</c:v>
                </c:pt>
                <c:pt idx="6">
                  <c:v>42</c:v>
                </c:pt>
                <c:pt idx="9">
                  <c:v>49</c:v>
                </c:pt>
                <c:pt idx="12">
                  <c:v>37</c:v>
                </c:pt>
              </c:numCache>
            </c:numRef>
          </c:val>
          <c:extLst>
            <c:ext xmlns:c16="http://schemas.microsoft.com/office/drawing/2014/chart" uri="{C3380CC4-5D6E-409C-BE32-E72D297353CC}">
              <c16:uniqueId val="{00000003-BAA8-4987-A74D-98EB2E6C0B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490</c:v>
                </c:pt>
                <c:pt idx="3">
                  <c:v>449</c:v>
                </c:pt>
                <c:pt idx="6">
                  <c:v>450</c:v>
                </c:pt>
                <c:pt idx="9">
                  <c:v>422</c:v>
                </c:pt>
                <c:pt idx="12">
                  <c:v>394</c:v>
                </c:pt>
              </c:numCache>
            </c:numRef>
          </c:val>
          <c:extLst>
            <c:ext xmlns:c16="http://schemas.microsoft.com/office/drawing/2014/chart" uri="{C3380CC4-5D6E-409C-BE32-E72D297353CC}">
              <c16:uniqueId val="{00000004-BAA8-4987-A74D-98EB2E6C0B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A8-4987-A74D-98EB2E6C0B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A8-4987-A74D-98EB2E6C0B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2245</c:v>
                </c:pt>
                <c:pt idx="3">
                  <c:v>2209</c:v>
                </c:pt>
                <c:pt idx="6">
                  <c:v>2122</c:v>
                </c:pt>
                <c:pt idx="9">
                  <c:v>2119</c:v>
                </c:pt>
                <c:pt idx="12">
                  <c:v>2247</c:v>
                </c:pt>
              </c:numCache>
            </c:numRef>
          </c:val>
          <c:extLst>
            <c:ext xmlns:c16="http://schemas.microsoft.com/office/drawing/2014/chart" uri="{C3380CC4-5D6E-409C-BE32-E72D297353CC}">
              <c16:uniqueId val="{00000007-BAA8-4987-A74D-98EB2E6C0B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754</c:v>
                </c:pt>
                <c:pt idx="2">
                  <c:v>#N/A</c:v>
                </c:pt>
                <c:pt idx="3">
                  <c:v>#N/A</c:v>
                </c:pt>
                <c:pt idx="4">
                  <c:v>719</c:v>
                </c:pt>
                <c:pt idx="5">
                  <c:v>#N/A</c:v>
                </c:pt>
                <c:pt idx="6">
                  <c:v>#N/A</c:v>
                </c:pt>
                <c:pt idx="7">
                  <c:v>701</c:v>
                </c:pt>
                <c:pt idx="8">
                  <c:v>#N/A</c:v>
                </c:pt>
                <c:pt idx="9">
                  <c:v>#N/A</c:v>
                </c:pt>
                <c:pt idx="10">
                  <c:v>706</c:v>
                </c:pt>
                <c:pt idx="11">
                  <c:v>#N/A</c:v>
                </c:pt>
                <c:pt idx="12">
                  <c:v>#N/A</c:v>
                </c:pt>
                <c:pt idx="13">
                  <c:v>682</c:v>
                </c:pt>
                <c:pt idx="14">
                  <c:v>#N/A</c:v>
                </c:pt>
              </c:numCache>
            </c:numRef>
          </c:val>
          <c:smooth val="0"/>
          <c:extLst>
            <c:ext xmlns:c16="http://schemas.microsoft.com/office/drawing/2014/chart" uri="{C3380CC4-5D6E-409C-BE32-E72D297353CC}">
              <c16:uniqueId val="{00000008-BAA8-4987-A74D-98EB2E6C0B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16969</c:v>
                </c:pt>
                <c:pt idx="5">
                  <c:v>17635</c:v>
                </c:pt>
                <c:pt idx="8">
                  <c:v>18314</c:v>
                </c:pt>
                <c:pt idx="11">
                  <c:v>18412</c:v>
                </c:pt>
                <c:pt idx="14">
                  <c:v>19224</c:v>
                </c:pt>
              </c:numCache>
            </c:numRef>
          </c:val>
          <c:extLst>
            <c:ext xmlns:c16="http://schemas.microsoft.com/office/drawing/2014/chart" uri="{C3380CC4-5D6E-409C-BE32-E72D297353CC}">
              <c16:uniqueId val="{00000000-4181-4956-AB32-4F9E530C71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1975</c:v>
                </c:pt>
                <c:pt idx="5">
                  <c:v>2091</c:v>
                </c:pt>
                <c:pt idx="8">
                  <c:v>2577</c:v>
                </c:pt>
                <c:pt idx="11">
                  <c:v>2750</c:v>
                </c:pt>
                <c:pt idx="14">
                  <c:v>2945</c:v>
                </c:pt>
              </c:numCache>
            </c:numRef>
          </c:val>
          <c:extLst>
            <c:ext xmlns:c16="http://schemas.microsoft.com/office/drawing/2014/chart" uri="{C3380CC4-5D6E-409C-BE32-E72D297353CC}">
              <c16:uniqueId val="{00000001-4181-4956-AB32-4F9E530C71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7728</c:v>
                </c:pt>
                <c:pt idx="5">
                  <c:v>7811</c:v>
                </c:pt>
                <c:pt idx="8">
                  <c:v>7801</c:v>
                </c:pt>
                <c:pt idx="11">
                  <c:v>7626</c:v>
                </c:pt>
                <c:pt idx="14">
                  <c:v>7512</c:v>
                </c:pt>
              </c:numCache>
            </c:numRef>
          </c:val>
          <c:extLst>
            <c:ext xmlns:c16="http://schemas.microsoft.com/office/drawing/2014/chart" uri="{C3380CC4-5D6E-409C-BE32-E72D297353CC}">
              <c16:uniqueId val="{00000002-4181-4956-AB32-4F9E530C71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81-4956-AB32-4F9E530C71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81-4956-AB32-4F9E530C71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81-4956-AB32-4F9E530C71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2478</c:v>
                </c:pt>
                <c:pt idx="3">
                  <c:v>2432</c:v>
                </c:pt>
                <c:pt idx="6">
                  <c:v>2379</c:v>
                </c:pt>
                <c:pt idx="9">
                  <c:v>2534</c:v>
                </c:pt>
                <c:pt idx="12">
                  <c:v>2517</c:v>
                </c:pt>
              </c:numCache>
            </c:numRef>
          </c:val>
          <c:extLst>
            <c:ext xmlns:c16="http://schemas.microsoft.com/office/drawing/2014/chart" uri="{C3380CC4-5D6E-409C-BE32-E72D297353CC}">
              <c16:uniqueId val="{00000006-4181-4956-AB32-4F9E530C71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205</c:v>
                </c:pt>
                <c:pt idx="3">
                  <c:v>159</c:v>
                </c:pt>
                <c:pt idx="6">
                  <c:v>112</c:v>
                </c:pt>
                <c:pt idx="9">
                  <c:v>65</c:v>
                </c:pt>
                <c:pt idx="12">
                  <c:v>30</c:v>
                </c:pt>
              </c:numCache>
            </c:numRef>
          </c:val>
          <c:extLst>
            <c:ext xmlns:c16="http://schemas.microsoft.com/office/drawing/2014/chart" uri="{C3380CC4-5D6E-409C-BE32-E72D297353CC}">
              <c16:uniqueId val="{00000007-4181-4956-AB32-4F9E530C71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4689</c:v>
                </c:pt>
                <c:pt idx="3">
                  <c:v>4857</c:v>
                </c:pt>
                <c:pt idx="6">
                  <c:v>4867</c:v>
                </c:pt>
                <c:pt idx="9">
                  <c:v>4660</c:v>
                </c:pt>
                <c:pt idx="12">
                  <c:v>4433</c:v>
                </c:pt>
              </c:numCache>
            </c:numRef>
          </c:val>
          <c:extLst>
            <c:ext xmlns:c16="http://schemas.microsoft.com/office/drawing/2014/chart" uri="{C3380CC4-5D6E-409C-BE32-E72D297353CC}">
              <c16:uniqueId val="{00000008-4181-4956-AB32-4F9E530C71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184</c:v>
                </c:pt>
                <c:pt idx="3">
                  <c:v>157</c:v>
                </c:pt>
                <c:pt idx="6">
                  <c:v>132</c:v>
                </c:pt>
                <c:pt idx="9">
                  <c:v>108</c:v>
                </c:pt>
                <c:pt idx="12">
                  <c:v>85</c:v>
                </c:pt>
              </c:numCache>
            </c:numRef>
          </c:val>
          <c:extLst>
            <c:ext xmlns:c16="http://schemas.microsoft.com/office/drawing/2014/chart" uri="{C3380CC4-5D6E-409C-BE32-E72D297353CC}">
              <c16:uniqueId val="{00000009-4181-4956-AB32-4F9E530C71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19811</c:v>
                </c:pt>
                <c:pt idx="3">
                  <c:v>20692</c:v>
                </c:pt>
                <c:pt idx="6">
                  <c:v>21936</c:v>
                </c:pt>
                <c:pt idx="9">
                  <c:v>22299</c:v>
                </c:pt>
                <c:pt idx="12">
                  <c:v>24043</c:v>
                </c:pt>
              </c:numCache>
            </c:numRef>
          </c:val>
          <c:extLst>
            <c:ext xmlns:c16="http://schemas.microsoft.com/office/drawing/2014/chart" uri="{C3380CC4-5D6E-409C-BE32-E72D297353CC}">
              <c16:uniqueId val="{0000000A-4181-4956-AB32-4F9E530C71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695</c:v>
                </c:pt>
                <c:pt idx="2">
                  <c:v>#N/A</c:v>
                </c:pt>
                <c:pt idx="3">
                  <c:v>#N/A</c:v>
                </c:pt>
                <c:pt idx="4">
                  <c:v>759</c:v>
                </c:pt>
                <c:pt idx="5">
                  <c:v>#N/A</c:v>
                </c:pt>
                <c:pt idx="6">
                  <c:v>#N/A</c:v>
                </c:pt>
                <c:pt idx="7">
                  <c:v>733</c:v>
                </c:pt>
                <c:pt idx="8">
                  <c:v>#N/A</c:v>
                </c:pt>
                <c:pt idx="9">
                  <c:v>#N/A</c:v>
                </c:pt>
                <c:pt idx="10">
                  <c:v>878</c:v>
                </c:pt>
                <c:pt idx="11">
                  <c:v>#N/A</c:v>
                </c:pt>
                <c:pt idx="12">
                  <c:v>#N/A</c:v>
                </c:pt>
                <c:pt idx="13">
                  <c:v>1428</c:v>
                </c:pt>
                <c:pt idx="14">
                  <c:v>#N/A</c:v>
                </c:pt>
              </c:numCache>
            </c:numRef>
          </c:val>
          <c:smooth val="0"/>
          <c:extLst>
            <c:ext xmlns:c16="http://schemas.microsoft.com/office/drawing/2014/chart" uri="{C3380CC4-5D6E-409C-BE32-E72D297353CC}">
              <c16:uniqueId val="{0000000B-4181-4956-AB32-4F9E530C71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2849</c:v>
                </c:pt>
                <c:pt idx="1">
                  <c:v>2803</c:v>
                </c:pt>
                <c:pt idx="2">
                  <c:v>2953</c:v>
                </c:pt>
              </c:numCache>
            </c:numRef>
          </c:val>
          <c:extLst>
            <c:ext xmlns:c16="http://schemas.microsoft.com/office/drawing/2014/chart" uri="{C3380CC4-5D6E-409C-BE32-E72D297353CC}">
              <c16:uniqueId val="{00000000-85FA-43AE-BC1A-C28F22A769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2002</c:v>
                </c:pt>
                <c:pt idx="1">
                  <c:v>1902</c:v>
                </c:pt>
                <c:pt idx="2">
                  <c:v>1702</c:v>
                </c:pt>
              </c:numCache>
            </c:numRef>
          </c:val>
          <c:extLst>
            <c:ext xmlns:c16="http://schemas.microsoft.com/office/drawing/2014/chart" uri="{C3380CC4-5D6E-409C-BE32-E72D297353CC}">
              <c16:uniqueId val="{00000001-85FA-43AE-BC1A-C28F22A769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4820</c:v>
                </c:pt>
                <c:pt idx="1">
                  <c:v>4774</c:v>
                </c:pt>
                <c:pt idx="2">
                  <c:v>4706</c:v>
                </c:pt>
              </c:numCache>
            </c:numRef>
          </c:val>
          <c:extLst>
            <c:ext xmlns:c16="http://schemas.microsoft.com/office/drawing/2014/chart" uri="{C3380CC4-5D6E-409C-BE32-E72D297353CC}">
              <c16:uniqueId val="{00000002-85FA-43AE-BC1A-C28F22A769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{737C2D28-1D47-4F1A-84E4-7E0B98438445}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E8C-4212-BEFE-8A977CF1A8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{7A85724B-1E34-4DF5-804E-0075D42FF1CE}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8C-4212-BEFE-8A977CF1A8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{92176C45-CBD7-42DC-BEED-905CB052FA60}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8C-4212-BEFE-8A977CF1A8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{3CEF327C-519D-4149-8344-BA609CE84B35}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8C-4212-BEFE-8A977CF1A8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{C29D8340-4903-4515-85ED-33DFD8A19FD2}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8C-4212-BEFE-8A977CF1A8D9}"/>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{5AC8D703-0A34-42D3-AE65-0232EB10AD19}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E8C-4212-BEFE-8A977CF1A8D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{3EA17E89-870F-4091-9964-05BA7A4305EE}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E8C-4212-BEFE-8A977CF1A8D9}"/>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{2BA68306-D521-4130-9FAE-B84F8F8052D6}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E8C-4212-BEFE-8A977CF1A8D9}"/>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{F73D2556-B424-4076-B58B-34229B5F93FF}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E8C-4212-BEFE-8A977CF1A8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64.7</c:v>
                </c:pt>
                <c:pt idx="24">
                  <c:v>67.599999999999994</c:v>
                </c:pt>
                <c:pt idx="32">
                  <c:v>67.599999999999994</c:v>
                </c:pt>
              </c:numCache>
            </c:numRef>
          </c:xVal>
          <c:yVal>
            <c:numRef>
              <c:f>公会計指標分析・財政指標組合せ分析表!$BP$51:$DC$51</c:f>
              <c:numCache>
                <c:formatCode>#,##0.0;"▲ "#,##0.0</c:formatCode>
                <c:ptCount val="40"/>
                <c:pt idx="8">
                  <c:v>9.6</c:v>
                </c:pt>
                <c:pt idx="24">
                  <c:v>11.9</c:v>
                </c:pt>
                <c:pt idx="32">
                  <c:v>19.7</c:v>
                </c:pt>
              </c:numCache>
            </c:numRef>
          </c:yVal>
          <c:smooth val="0"/>
          <c:extLst>
            <c:ext xmlns:c16="http://schemas.microsoft.com/office/drawing/2014/chart" uri="{C3380CC4-5D6E-409C-BE32-E72D297353CC}">
              <c16:uniqueId val="{00000009-5E8C-4212-BEFE-8A977CF1A8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{F8C59CF1-E8B9-4734-864B-3DFFC9A4209D}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E8C-4212-BEFE-8A977CF1A8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{9AD25CB5-C433-4A6F-A8B9-5CA7CE9DC606}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8C-4212-BEFE-8A977CF1A8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{B4241F46-4AB0-4BEA-90FF-1F1FB5CE69F7}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8C-4212-BEFE-8A977CF1A8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{72D5A076-31BD-4C9B-A435-346028A731A6}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8C-4212-BEFE-8A977CF1A8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{85F40DB5-BD34-4206-B11B-4329F6F60EDF}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8C-4212-BEFE-8A977CF1A8D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{3115293E-EFF3-4B2C-B90E-047A33DB25A8}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E8C-4212-BEFE-8A977CF1A8D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{43170BC5-3F90-4E9A-BD59-D1361EA9012A}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E8C-4212-BEFE-8A977CF1A8D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{913A49E3-1EB9-4F5A-A224-466364F3DF2A}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E8C-4212-BEFE-8A977CF1A8D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{B41C7FE9-45EE-4340-8BED-61F079647527}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E8C-4212-BEFE-8A977CF1A8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24">
                  <c:v>59.4</c:v>
                </c:pt>
                <c:pt idx="32">
                  <c:v>60.7</c:v>
                </c:pt>
              </c:numCache>
            </c:numRef>
          </c:xVal>
          <c:yVal>
            <c:numRef>
              <c:f>公会計指標分析・財政指標組合せ分析表!$BP$55:$DC$55</c:f>
              <c:numCache>
                <c:formatCode>#,##0.0;"▲ "#,##0.0</c:formatCode>
                <c:ptCount val="40"/>
                <c:pt idx="8">
                  <c:v>21</c:v>
                </c:pt>
                <c:pt idx="24">
                  <c:v>18.3</c:v>
                </c:pt>
                <c:pt idx="32">
                  <c:v>20.3</c:v>
                </c:pt>
              </c:numCache>
            </c:numRef>
          </c:yVal>
          <c:smooth val="0"/>
          <c:extLst>
            <c:ext xmlns:c16="http://schemas.microsoft.com/office/drawing/2014/chart" uri="{C3380CC4-5D6E-409C-BE32-E72D297353CC}">
              <c16:uniqueId val="{00000013-5E8C-4212-BEFE-8A977CF1A8D9}"/>
            </c:ext>
          </c:extLst>
        </c:ser>
        <c:dLbls>
          <c:showLegendKey val="0"/>
          <c:showVal val="1"/>
          <c:showCatName val="0"/>
          <c:showSerName val="0"/>
          <c:showPercent val="0"/>
          <c:showBubbleSize val="0"/>
        </c:dLbls>
        <c:axId val="46179840"/>
        <c:axId val="46181760"/>
      </c:scatterChart>
      <c:valAx>
        <c:axId val="46179840"/>
        <c:scaling>
          <c:orientation val="minMax"/>
          <c:max val="6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{06D9F8CF-1477-45C0-978E-AB98769BA51A}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68A-4FF0-AF6D-BD4CCE6E64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{EA6C2012-05B1-4C4F-8115-4ED976E3F11C}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8A-4FF0-AF6D-BD4CCE6E64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{9DC525BA-5375-4D42-BC78-C206CA9A220D}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8A-4FF0-AF6D-BD4CCE6E64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{98243AEE-B122-423D-8C85-C441B8958F5F}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8A-4FF0-AF6D-BD4CCE6E64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{D6D88E47-35B1-404B-89B4-A5D8EE06EFDD}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8A-4FF0-AF6D-BD4CCE6E6438}"/>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{9F4A89F8-E26E-4A06-9223-888F68D3BFDA}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68A-4FF0-AF6D-BD4CCE6E6438}"/>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{0045AB3B-F374-4718-9CCA-BC42BC83ED7F}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68A-4FF0-AF6D-BD4CCE6E6438}"/>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{69610346-CA67-4000-A92F-0C55CDAB5569}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68A-4FF0-AF6D-BD4CCE6E6438}"/>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{A836BAA7-2059-41E3-A216-6BB02D84D1B9}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68A-4FF0-AF6D-BD4CCE6E64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9.4</c:v>
                </c:pt>
                <c:pt idx="16">
                  <c:v>9.1</c:v>
                </c:pt>
                <c:pt idx="24">
                  <c:v>9.1999999999999993</c:v>
                </c:pt>
                <c:pt idx="32">
                  <c:v>9.3000000000000007</c:v>
                </c:pt>
              </c:numCache>
            </c:numRef>
          </c:xVal>
          <c:yVal>
            <c:numRef>
              <c:f>公会計指標分析・財政指標組合せ分析表!$BP$73:$DC$73</c:f>
              <c:numCache>
                <c:formatCode>#,##0.0;"▲ "#,##0.0</c:formatCode>
                <c:ptCount val="40"/>
                <c:pt idx="0">
                  <c:v>8.4</c:v>
                </c:pt>
                <c:pt idx="8">
                  <c:v>9.6</c:v>
                </c:pt>
                <c:pt idx="16">
                  <c:v>9.5</c:v>
                </c:pt>
                <c:pt idx="24">
                  <c:v>11.9</c:v>
                </c:pt>
                <c:pt idx="32">
                  <c:v>19.7</c:v>
                </c:pt>
              </c:numCache>
            </c:numRef>
          </c:yVal>
          <c:smooth val="0"/>
          <c:extLst>
            <c:ext xmlns:c16="http://schemas.microsoft.com/office/drawing/2014/chart" uri="{C3380CC4-5D6E-409C-BE32-E72D297353CC}">
              <c16:uniqueId val="{00000009-968A-4FF0-AF6D-BD4CCE6E64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{9226E29A-209C-4D3A-AC82-8FB0AD151978}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68A-4FF0-AF6D-BD4CCE6E64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{7B2EF751-A462-453B-A5BE-01406AAA6763}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8A-4FF0-AF6D-BD4CCE6E64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{A4DB5D23-31D7-4DB8-9C6E-A600CD8D71F6}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8A-4FF0-AF6D-BD4CCE6E64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{7021F63A-4420-4FB9-B971-5FE6A6471F03}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8A-4FF0-AF6D-BD4CCE6E64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{68F9FAB5-32E5-4FDD-BE02-587FB9091623}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8A-4FF0-AF6D-BD4CCE6E6438}"/>
                </c:ext>
              </c:extLst>
            </c:dLbl>
            <c:dLbl>
              <c:idx val="8"/>
              <c:layout>
                <c:manualLayout>
                  <c:x val="0"/>
                  <c:y val="-1.6066091881195173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{1E0304AE-3292-467B-A574-4A34CF853351}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68A-4FF0-AF6D-BD4CCE6E6438}"/>
                </c:ext>
              </c:extLst>
            </c:dLbl>
            <c:dLbl>
              <c:idx val="16"/>
              <c:layout>
                <c:manualLayout>
                  <c:x val="0"/>
                  <c:y val="1.6066091881194774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{655C14F7-2DCB-45B1-A64C-90C2642E4779}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68A-4FF0-AF6D-BD4CCE6E6438}"/>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{64A77A90-FF2B-4CE8-9F44-E64339E0C385}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68A-4FF0-AF6D-BD4CCE6E6438}"/>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{D62E68B7-EB5C-499B-9988-C45BFDB28908}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68A-4FF0-AF6D-BD4CCE6E64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968A-4FF0-AF6D-BD4CCE6E6438}"/>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19,677
19,567
1,332.45
17,324,476
16,878,757
417,868
9,070,599
24,042,525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本町は、平成１７年１０月１日に４町村が合併した町である。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類似団体の平均より財政力指数が下回る理由は、過疎対策事業債及び合併特例事業債の発行額が多いこと、面積が広大（</a:t>
          </a:r>
          <a:r>
            <a:rPr kumimoji="1" lang="en-US" altLang="ja-JP" sz="1300">
              <a:latin typeface="ＭＳ Ｐゴシック" panose="020B0600070205080204" pitchFamily="50" charset="-128"/>
              <a:ea typeface="ＭＳ Ｐゴシック" panose="020B0600070205080204" pitchFamily="50" charset="-128"/>
            </a:rPr>
            <a:t>1,332.45k</a:t>
          </a:r>
          <a:r>
            <a:rPr kumimoji="1" lang="ja-JP" altLang="en-US" sz="1300">
              <a:latin typeface="ＭＳ Ｐゴシック" panose="020B0600070205080204" pitchFamily="50" charset="-128"/>
              <a:ea typeface="ＭＳ Ｐゴシック" panose="020B0600070205080204" pitchFamily="50" charset="-128"/>
            </a:rPr>
            <a:t>㎡）及び合併市町村に係る算定の特例による期間中であるため基準財政需要額が類似団体に比べ多い。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また、法人税や固定資産税が少ないため基準財政収入額が少ない。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今後は、合併市町村に係る算定の特例による増加額が減少していくことから、財政力指数は上昇すると見込んでいる。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100895</xdr:rowOff>
    </xdr:from>
    <xdr:to>
      <xdr:col>23</xdr:col>
      <xdr:colOff>133350</xdr:colOff>
      <xdr:row>45</xdr:row>
      <xdr:rowOff>100895</xdr:rowOff>
    </xdr:to>
    <xdr:cxnSp macro="">
      <xdr:nvCxnSpPr>
        <xdr:cNvPr id="69" name="直線コネクタ 68"/>
        <xdr:cNvCxnSpPr/>
      </xdr:nvCxnSpPr>
      <xdr:spPr>
        <a:xfrm>
          <a:off x="4114800" y="7816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100895</xdr:rowOff>
    </xdr:from>
    <xdr:to>
      <xdr:col>19</xdr:col>
      <xdr:colOff>133350</xdr:colOff>
      <xdr:row>45</xdr:row>
      <xdr:rowOff>100895</xdr:rowOff>
    </xdr:to>
    <xdr:cxnSp macro="">
      <xdr:nvCxnSpPr>
        <xdr:cNvPr id="72" name="直線コネクタ 71"/>
        <xdr:cNvCxnSpPr/>
      </xdr:nvCxnSpPr>
      <xdr:spPr>
        <a:xfrm>
          <a:off x="3225800" y="7816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100895</xdr:rowOff>
    </xdr:from>
    <xdr:to>
      <xdr:col>15</xdr:col>
      <xdr:colOff>82550</xdr:colOff>
      <xdr:row>45</xdr:row>
      <xdr:rowOff>127705</xdr:rowOff>
    </xdr:to>
    <xdr:cxnSp macro="">
      <xdr:nvCxnSpPr>
        <xdr:cNvPr id="75" name="直線コネクタ 74"/>
        <xdr:cNvCxnSpPr/>
      </xdr:nvCxnSpPr>
      <xdr:spPr>
        <a:xfrm flipV="1">
          <a:off x="2336800" y="78161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127705</xdr:rowOff>
    </xdr:from>
    <xdr:to>
      <xdr:col>11</xdr:col>
      <xdr:colOff>31750</xdr:colOff>
      <xdr:row>45</xdr:row>
      <xdr:rowOff>127705</xdr:rowOff>
    </xdr:to>
    <xdr:cxnSp macro="">
      <xdr:nvCxnSpPr>
        <xdr:cNvPr id="78" name="直線コネクタ 77"/>
        <xdr:cNvCxnSpPr/>
      </xdr:nvCxnSpPr>
      <xdr:spPr>
        <a:xfrm>
          <a:off x="1447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50095</xdr:rowOff>
    </xdr:from>
    <xdr:to>
      <xdr:col>23</xdr:col>
      <xdr:colOff>184150</xdr:colOff>
      <xdr:row>45</xdr:row>
      <xdr:rowOff>151695</xdr:rowOff>
    </xdr:to>
    <xdr:sp macro="" textlink="">
      <xdr:nvSpPr>
        <xdr:cNvPr id="88" name="楕円 87"/>
        <xdr:cNvSpPr/>
      </xdr:nvSpPr>
      <xdr:spPr>
        <a:xfrm>
          <a:off x="49022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117422</xdr:rowOff>
    </xdr:from>
    <xdr:ext cx="762000" cy="259045"/>
    <xdr:sp macro="" textlink="">
      <xdr:nvSpPr>
        <xdr:cNvPr id="89" name="財政力該当値テキスト"/>
        <xdr:cNvSpPr txBox="1"/>
      </xdr:nvSpPr>
      <xdr:spPr>
        <a:xfrm>
          <a:off x="5041900" y="766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50095</xdr:rowOff>
    </xdr:from>
    <xdr:to>
      <xdr:col>19</xdr:col>
      <xdr:colOff>184150</xdr:colOff>
      <xdr:row>45</xdr:row>
      <xdr:rowOff>151695</xdr:rowOff>
    </xdr:to>
    <xdr:sp macro="" textlink="">
      <xdr:nvSpPr>
        <xdr:cNvPr id="90" name="楕円 89"/>
        <xdr:cNvSpPr/>
      </xdr:nvSpPr>
      <xdr:spPr>
        <a:xfrm>
          <a:off x="4064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136472</xdr:rowOff>
    </xdr:from>
    <xdr:ext cx="736600" cy="259045"/>
    <xdr:sp macro="" textlink="">
      <xdr:nvSpPr>
        <xdr:cNvPr id="91" name="テキスト ボックス 90"/>
        <xdr:cNvSpPr txBox="1"/>
      </xdr:nvSpPr>
      <xdr:spPr>
        <a:xfrm>
          <a:off x="3733800" y="7851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50095</xdr:rowOff>
    </xdr:from>
    <xdr:to>
      <xdr:col>15</xdr:col>
      <xdr:colOff>133350</xdr:colOff>
      <xdr:row>45</xdr:row>
      <xdr:rowOff>151695</xdr:rowOff>
    </xdr:to>
    <xdr:sp macro="" textlink="">
      <xdr:nvSpPr>
        <xdr:cNvPr id="92" name="楕円 91"/>
        <xdr:cNvSpPr/>
      </xdr:nvSpPr>
      <xdr:spPr>
        <a:xfrm>
          <a:off x="3175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136472</xdr:rowOff>
    </xdr:from>
    <xdr:ext cx="762000" cy="259045"/>
    <xdr:sp macro="" textlink="">
      <xdr:nvSpPr>
        <xdr:cNvPr id="93" name="テキスト ボックス 92"/>
        <xdr:cNvSpPr txBox="1"/>
      </xdr:nvSpPr>
      <xdr:spPr>
        <a:xfrm>
          <a:off x="2844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76905</xdr:rowOff>
    </xdr:from>
    <xdr:to>
      <xdr:col>11</xdr:col>
      <xdr:colOff>82550</xdr:colOff>
      <xdr:row>46</xdr:row>
      <xdr:rowOff>7055</xdr:rowOff>
    </xdr:to>
    <xdr:sp macro="" textlink="">
      <xdr:nvSpPr>
        <xdr:cNvPr id="94" name="楕円 93"/>
        <xdr:cNvSpPr/>
      </xdr:nvSpPr>
      <xdr:spPr>
        <a:xfrm>
          <a:off x="2286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163282</xdr:rowOff>
    </xdr:from>
    <xdr:ext cx="762000" cy="259045"/>
    <xdr:sp macro="" textlink="">
      <xdr:nvSpPr>
        <xdr:cNvPr id="95" name="テキスト ボックス 94"/>
        <xdr:cNvSpPr txBox="1"/>
      </xdr:nvSpPr>
      <xdr:spPr>
        <a:xfrm>
          <a:off x="1955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76905</xdr:rowOff>
    </xdr:from>
    <xdr:to>
      <xdr:col>7</xdr:col>
      <xdr:colOff>31750</xdr:colOff>
      <xdr:row>46</xdr:row>
      <xdr:rowOff>7055</xdr:rowOff>
    </xdr:to>
    <xdr:sp macro="" textlink="">
      <xdr:nvSpPr>
        <xdr:cNvPr id="96" name="楕円 95"/>
        <xdr:cNvSpPr/>
      </xdr:nvSpPr>
      <xdr:spPr>
        <a:xfrm>
          <a:off x="1397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163282</xdr:rowOff>
    </xdr:from>
    <xdr:ext cx="762000" cy="259045"/>
    <xdr:sp macro="" textlink="">
      <xdr:nvSpPr>
        <xdr:cNvPr id="97" name="テキスト ボックス 96"/>
        <xdr:cNvSpPr txBox="1"/>
      </xdr:nvSpPr>
      <xdr:spPr>
        <a:xfrm>
          <a:off x="1066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経常一般財源である普通交付税が、合併市町村に係る算定の特例による増加額が段階的に縮減されていることから、経常一般財源の減少している。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また、物件費などの経常経費が増加していることから、類似団体に比べ経常収支比率が高い。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今後は、経常経費の改善を図るため、行政改革による施設の統廃合等を進める。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42863</xdr:rowOff>
    </xdr:to>
    <xdr:cxnSp macro="">
      <xdr:nvCxnSpPr>
        <xdr:cNvPr id="128" name="直線コネクタ 127"/>
        <xdr:cNvCxnSpPr/>
      </xdr:nvCxnSpPr>
      <xdr:spPr>
        <a:xfrm>
          <a:off x="4114800" y="1118108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86678</xdr:rowOff>
    </xdr:from>
    <xdr:to>
      <xdr:col>19</xdr:col>
      <xdr:colOff>133350</xdr:colOff>
      <xdr:row>65</xdr:row>
      <xdr:rowOff>36830</xdr:rowOff>
    </xdr:to>
    <xdr:cxnSp macro="">
      <xdr:nvCxnSpPr>
        <xdr:cNvPr id="131" name="直線コネクタ 130"/>
        <xdr:cNvCxnSpPr/>
      </xdr:nvCxnSpPr>
      <xdr:spPr>
        <a:xfrm>
          <a:off x="3225800" y="10716578"/>
          <a:ext cx="889000" cy="4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155575</xdr:rowOff>
    </xdr:from>
    <xdr:to>
      <xdr:col>15</xdr:col>
      <xdr:colOff>82550</xdr:colOff>
      <xdr:row>62</xdr:row>
      <xdr:rowOff>86678</xdr:rowOff>
    </xdr:to>
    <xdr:cxnSp macro="">
      <xdr:nvCxnSpPr>
        <xdr:cNvPr id="134" name="直線コネクタ 133"/>
        <xdr:cNvCxnSpPr/>
      </xdr:nvCxnSpPr>
      <xdr:spPr>
        <a:xfrm>
          <a:off x="2336800" y="1061402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4763</xdr:rowOff>
    </xdr:from>
    <xdr:to>
      <xdr:col>11</xdr:col>
      <xdr:colOff>31750</xdr:colOff>
      <xdr:row>61</xdr:row>
      <xdr:rowOff>155575</xdr:rowOff>
    </xdr:to>
    <xdr:cxnSp macro="">
      <xdr:nvCxnSpPr>
        <xdr:cNvPr id="137" name="直線コネクタ 136"/>
        <xdr:cNvCxnSpPr/>
      </xdr:nvCxnSpPr>
      <xdr:spPr>
        <a:xfrm>
          <a:off x="1447800" y="10463213"/>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163513</xdr:rowOff>
    </xdr:from>
    <xdr:to>
      <xdr:col>23</xdr:col>
      <xdr:colOff>184150</xdr:colOff>
      <xdr:row>65</xdr:row>
      <xdr:rowOff>93663</xdr:rowOff>
    </xdr:to>
    <xdr:sp macro="" textlink="">
      <xdr:nvSpPr>
        <xdr:cNvPr id="147" name="楕円 146"/>
        <xdr:cNvSpPr/>
      </xdr:nvSpPr>
      <xdr:spPr>
        <a:xfrm>
          <a:off x="49022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135590</xdr:rowOff>
    </xdr:from>
    <xdr:ext cx="762000" cy="259045"/>
    <xdr:sp macro="" textlink="">
      <xdr:nvSpPr>
        <xdr:cNvPr id="148" name="財政構造の弾力性該当値テキスト"/>
        <xdr:cNvSpPr txBox="1"/>
      </xdr:nvSpPr>
      <xdr:spPr>
        <a:xfrm>
          <a:off x="5041900" y="1110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49" name="楕円 148"/>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0" name="テキスト ボックス 149"/>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35878</xdr:rowOff>
    </xdr:from>
    <xdr:to>
      <xdr:col>15</xdr:col>
      <xdr:colOff>133350</xdr:colOff>
      <xdr:row>62</xdr:row>
      <xdr:rowOff>137478</xdr:rowOff>
    </xdr:to>
    <xdr:sp macro="" textlink="">
      <xdr:nvSpPr>
        <xdr:cNvPr id="151" name="楕円 150"/>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147655</xdr:rowOff>
    </xdr:from>
    <xdr:ext cx="762000" cy="259045"/>
    <xdr:sp macro="" textlink="">
      <xdr:nvSpPr>
        <xdr:cNvPr id="152" name="テキスト ボックス 151"/>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104775</xdr:rowOff>
    </xdr:from>
    <xdr:to>
      <xdr:col>11</xdr:col>
      <xdr:colOff>82550</xdr:colOff>
      <xdr:row>62</xdr:row>
      <xdr:rowOff>34925</xdr:rowOff>
    </xdr:to>
    <xdr:sp macro="" textlink="">
      <xdr:nvSpPr>
        <xdr:cNvPr id="153" name="楕円 152"/>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45102</xdr:rowOff>
    </xdr:from>
    <xdr:ext cx="762000" cy="259045"/>
    <xdr:sp macro="" textlink="">
      <xdr:nvSpPr>
        <xdr:cNvPr id="154" name="テキスト ボックス 153"/>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125413</xdr:rowOff>
    </xdr:from>
    <xdr:to>
      <xdr:col>7</xdr:col>
      <xdr:colOff>31750</xdr:colOff>
      <xdr:row>61</xdr:row>
      <xdr:rowOff>55563</xdr:rowOff>
    </xdr:to>
    <xdr:sp macro="" textlink="">
      <xdr:nvSpPr>
        <xdr:cNvPr id="155" name="楕円 154"/>
        <xdr:cNvSpPr/>
      </xdr:nvSpPr>
      <xdr:spPr>
        <a:xfrm>
          <a:off x="1397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65740</xdr:rowOff>
    </xdr:from>
    <xdr:ext cx="762000" cy="259045"/>
    <xdr:sp macro="" textlink="">
      <xdr:nvSpPr>
        <xdr:cNvPr id="156" name="テキスト ボックス 155"/>
        <xdr:cNvSpPr txBox="1"/>
      </xdr:nvSpPr>
      <xdr:spPr>
        <a:xfrm>
          <a:off x="1066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本町は、平成１７年１０月１日に４町村が合併した町である。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合併後は、新規採用職員の採用抑制などにより、職員数の削減（一般職員等：平成１８年度　３１２人→令和元年度　２２６人）を図ってきたが、旧町村間の距離が遠いため、総合支所に職員を配置していることもあり、類似団体より職員数が多い。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また、公共施設の管理や１８０㎞に及ぶ町道の除排雪に係る委託料等が多いことから類似団体の平均を上回っている。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人口減少が著しいことも要因の一つでもある。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95396</xdr:rowOff>
    </xdr:from>
    <xdr:to>
      <xdr:col>23</xdr:col>
      <xdr:colOff>133350</xdr:colOff>
      <xdr:row>90</xdr:row>
      <xdr:rowOff>22670</xdr:rowOff>
    </xdr:to>
    <xdr:cxnSp macro="">
      <xdr:nvCxnSpPr>
        <xdr:cNvPr id="191" name="直線コネクタ 190"/>
        <xdr:cNvCxnSpPr/>
      </xdr:nvCxnSpPr>
      <xdr:spPr>
        <a:xfrm>
          <a:off x="4114800" y="15354446"/>
          <a:ext cx="838200" cy="9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136238</xdr:rowOff>
    </xdr:from>
    <xdr:to>
      <xdr:col>19</xdr:col>
      <xdr:colOff>133350</xdr:colOff>
      <xdr:row>89</xdr:row>
      <xdr:rowOff>95396</xdr:rowOff>
    </xdr:to>
    <xdr:cxnSp macro="">
      <xdr:nvCxnSpPr>
        <xdr:cNvPr id="194" name="直線コネクタ 193"/>
        <xdr:cNvCxnSpPr/>
      </xdr:nvCxnSpPr>
      <xdr:spPr>
        <a:xfrm>
          <a:off x="3225800" y="15223838"/>
          <a:ext cx="889000" cy="1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97944</xdr:rowOff>
    </xdr:from>
    <xdr:to>
      <xdr:col>15</xdr:col>
      <xdr:colOff>82550</xdr:colOff>
      <xdr:row>88</xdr:row>
      <xdr:rowOff>136238</xdr:rowOff>
    </xdr:to>
    <xdr:cxnSp macro="">
      <xdr:nvCxnSpPr>
        <xdr:cNvPr id="197" name="直線コネクタ 196"/>
        <xdr:cNvCxnSpPr/>
      </xdr:nvCxnSpPr>
      <xdr:spPr>
        <a:xfrm>
          <a:off x="2336800" y="15185544"/>
          <a:ext cx="889000" cy="3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45380</xdr:rowOff>
    </xdr:from>
    <xdr:to>
      <xdr:col>11</xdr:col>
      <xdr:colOff>31750</xdr:colOff>
      <xdr:row>88</xdr:row>
      <xdr:rowOff>97944</xdr:rowOff>
    </xdr:to>
    <xdr:cxnSp macro="">
      <xdr:nvCxnSpPr>
        <xdr:cNvPr id="200" name="直線コネクタ 199"/>
        <xdr:cNvCxnSpPr/>
      </xdr:nvCxnSpPr>
      <xdr:spPr>
        <a:xfrm>
          <a:off x="1447800" y="15132980"/>
          <a:ext cx="889000" cy="5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143320</xdr:rowOff>
    </xdr:from>
    <xdr:to>
      <xdr:col>23</xdr:col>
      <xdr:colOff>184150</xdr:colOff>
      <xdr:row>90</xdr:row>
      <xdr:rowOff>73470</xdr:rowOff>
    </xdr:to>
    <xdr:sp macro="" textlink="">
      <xdr:nvSpPr>
        <xdr:cNvPr id="210" name="楕円 209"/>
        <xdr:cNvSpPr/>
      </xdr:nvSpPr>
      <xdr:spPr>
        <a:xfrm>
          <a:off x="4902200" y="1540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39197</xdr:rowOff>
    </xdr:from>
    <xdr:ext cx="762000" cy="259045"/>
    <xdr:sp macro="" textlink="">
      <xdr:nvSpPr>
        <xdr:cNvPr id="211" name="人件費・物件費等の状況該当値テキスト"/>
        <xdr:cNvSpPr txBox="1"/>
      </xdr:nvSpPr>
      <xdr:spPr>
        <a:xfrm>
          <a:off x="5041900" y="1529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44596</xdr:rowOff>
    </xdr:from>
    <xdr:to>
      <xdr:col>19</xdr:col>
      <xdr:colOff>184150</xdr:colOff>
      <xdr:row>89</xdr:row>
      <xdr:rowOff>146196</xdr:rowOff>
    </xdr:to>
    <xdr:sp macro="" textlink="">
      <xdr:nvSpPr>
        <xdr:cNvPr id="212" name="楕円 211"/>
        <xdr:cNvSpPr/>
      </xdr:nvSpPr>
      <xdr:spPr>
        <a:xfrm>
          <a:off x="4064000" y="153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130973</xdr:rowOff>
    </xdr:from>
    <xdr:ext cx="736600" cy="259045"/>
    <xdr:sp macro="" textlink="">
      <xdr:nvSpPr>
        <xdr:cNvPr id="213" name="テキスト ボックス 212"/>
        <xdr:cNvSpPr txBox="1"/>
      </xdr:nvSpPr>
      <xdr:spPr>
        <a:xfrm>
          <a:off x="3733800" y="1539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85438</xdr:rowOff>
    </xdr:from>
    <xdr:to>
      <xdr:col>15</xdr:col>
      <xdr:colOff>133350</xdr:colOff>
      <xdr:row>89</xdr:row>
      <xdr:rowOff>15588</xdr:rowOff>
    </xdr:to>
    <xdr:sp macro="" textlink="">
      <xdr:nvSpPr>
        <xdr:cNvPr id="214" name="楕円 213"/>
        <xdr:cNvSpPr/>
      </xdr:nvSpPr>
      <xdr:spPr>
        <a:xfrm>
          <a:off x="3175000" y="151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365</xdr:rowOff>
    </xdr:from>
    <xdr:ext cx="762000" cy="259045"/>
    <xdr:sp macro="" textlink="">
      <xdr:nvSpPr>
        <xdr:cNvPr id="215" name="テキスト ボックス 214"/>
        <xdr:cNvSpPr txBox="1"/>
      </xdr:nvSpPr>
      <xdr:spPr>
        <a:xfrm>
          <a:off x="2844800" y="1525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47144</xdr:rowOff>
    </xdr:from>
    <xdr:to>
      <xdr:col>11</xdr:col>
      <xdr:colOff>82550</xdr:colOff>
      <xdr:row>88</xdr:row>
      <xdr:rowOff>148744</xdr:rowOff>
    </xdr:to>
    <xdr:sp macro="" textlink="">
      <xdr:nvSpPr>
        <xdr:cNvPr id="216" name="楕円 215"/>
        <xdr:cNvSpPr/>
      </xdr:nvSpPr>
      <xdr:spPr>
        <a:xfrm>
          <a:off x="2286000" y="1513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133521</xdr:rowOff>
    </xdr:from>
    <xdr:ext cx="762000" cy="259045"/>
    <xdr:sp macro="" textlink="">
      <xdr:nvSpPr>
        <xdr:cNvPr id="217" name="テキスト ボックス 216"/>
        <xdr:cNvSpPr txBox="1"/>
      </xdr:nvSpPr>
      <xdr:spPr>
        <a:xfrm>
          <a:off x="1955800" y="152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166030</xdr:rowOff>
    </xdr:from>
    <xdr:to>
      <xdr:col>7</xdr:col>
      <xdr:colOff>31750</xdr:colOff>
      <xdr:row>88</xdr:row>
      <xdr:rowOff>96180</xdr:rowOff>
    </xdr:to>
    <xdr:sp macro="" textlink="">
      <xdr:nvSpPr>
        <xdr:cNvPr id="218" name="楕円 217"/>
        <xdr:cNvSpPr/>
      </xdr:nvSpPr>
      <xdr:spPr>
        <a:xfrm>
          <a:off x="1397000" y="150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80957</xdr:rowOff>
    </xdr:from>
    <xdr:ext cx="762000" cy="259045"/>
    <xdr:sp macro="" textlink="">
      <xdr:nvSpPr>
        <xdr:cNvPr id="219" name="テキスト ボックス 218"/>
        <xdr:cNvSpPr txBox="1"/>
      </xdr:nvSpPr>
      <xdr:spPr>
        <a:xfrm>
          <a:off x="1066800" y="1516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毎年度、職員の退職等により概ね、横ばいとなっている。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134257</xdr:rowOff>
    </xdr:to>
    <xdr:cxnSp macro="">
      <xdr:nvCxnSpPr>
        <xdr:cNvPr id="255" name="直線コネクタ 254"/>
        <xdr:cNvCxnSpPr/>
      </xdr:nvCxnSpPr>
      <xdr:spPr>
        <a:xfrm>
          <a:off x="16179800" y="1451882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14514</xdr:rowOff>
    </xdr:to>
    <xdr:cxnSp macro="">
      <xdr:nvCxnSpPr>
        <xdr:cNvPr id="258" name="直線コネクタ 257"/>
        <xdr:cNvCxnSpPr/>
      </xdr:nvCxnSpPr>
      <xdr:spPr>
        <a:xfrm flipV="1">
          <a:off x="15290800" y="145188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14514</xdr:rowOff>
    </xdr:to>
    <xdr:cxnSp macro="">
      <xdr:nvCxnSpPr>
        <xdr:cNvPr id="261" name="直線コネクタ 260"/>
        <xdr:cNvCxnSpPr/>
      </xdr:nvCxnSpPr>
      <xdr:spPr>
        <a:xfrm>
          <a:off x="14401800" y="145360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168729</xdr:rowOff>
    </xdr:to>
    <xdr:cxnSp macro="">
      <xdr:nvCxnSpPr>
        <xdr:cNvPr id="264" name="直線コネクタ 263"/>
        <xdr:cNvCxnSpPr/>
      </xdr:nvCxnSpPr>
      <xdr:spPr>
        <a:xfrm flipV="1">
          <a:off x="13512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4" name="楕円 273"/>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5"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76" name="楕円 275"/>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77" name="テキスト ボックス 276"/>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78" name="楕円 277"/>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79" name="テキスト ボックス 278"/>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0" name="楕円 279"/>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1" name="テキスト ボックス 280"/>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2" name="楕円 281"/>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3" name="テキスト ボックス 282"/>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本町は、平成１７年１０月１日に４町村が合併した町である。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合併後は、新規採用職員の採用抑制などにより、職員数の削減（一般職員等：平成１８年度　３１２人→令和元年度　２２６人）を図ってきたが、旧町村間の距離が遠いため、総合支所に職員を配置していることもあり、類似団体より職員数が多い。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また、人口減少が著しいことも要因の一つである。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今後は、定員管理適正化計画に基づき、適正な職員配置努める。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60960</xdr:rowOff>
    </xdr:from>
    <xdr:to>
      <xdr:col>81</xdr:col>
      <xdr:colOff>44450</xdr:colOff>
      <xdr:row>65</xdr:row>
      <xdr:rowOff>83366</xdr:rowOff>
    </xdr:to>
    <xdr:cxnSp macro="">
      <xdr:nvCxnSpPr>
        <xdr:cNvPr id="320" name="直線コネクタ 319"/>
        <xdr:cNvCxnSpPr/>
      </xdr:nvCxnSpPr>
      <xdr:spPr>
        <a:xfrm flipV="1">
          <a:off x="16179800" y="11205210"/>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83366</xdr:rowOff>
    </xdr:from>
    <xdr:to>
      <xdr:col>77</xdr:col>
      <xdr:colOff>44450</xdr:colOff>
      <xdr:row>65</xdr:row>
      <xdr:rowOff>105773</xdr:rowOff>
    </xdr:to>
    <xdr:cxnSp macro="">
      <xdr:nvCxnSpPr>
        <xdr:cNvPr id="323" name="直線コネクタ 322"/>
        <xdr:cNvCxnSpPr/>
      </xdr:nvCxnSpPr>
      <xdr:spPr>
        <a:xfrm flipV="1">
          <a:off x="15290800" y="1122761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62684</xdr:rowOff>
    </xdr:from>
    <xdr:to>
      <xdr:col>72</xdr:col>
      <xdr:colOff>203200</xdr:colOff>
      <xdr:row>65</xdr:row>
      <xdr:rowOff>105773</xdr:rowOff>
    </xdr:to>
    <xdr:cxnSp macro="">
      <xdr:nvCxnSpPr>
        <xdr:cNvPr id="326" name="直線コネクタ 325"/>
        <xdr:cNvCxnSpPr/>
      </xdr:nvCxnSpPr>
      <xdr:spPr>
        <a:xfrm>
          <a:off x="14401800" y="11206934"/>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9253</xdr:rowOff>
    </xdr:from>
    <xdr:to>
      <xdr:col>68</xdr:col>
      <xdr:colOff>152400</xdr:colOff>
      <xdr:row>65</xdr:row>
      <xdr:rowOff>62684</xdr:rowOff>
    </xdr:to>
    <xdr:cxnSp macro="">
      <xdr:nvCxnSpPr>
        <xdr:cNvPr id="329" name="直線コネクタ 328"/>
        <xdr:cNvCxnSpPr/>
      </xdr:nvCxnSpPr>
      <xdr:spPr>
        <a:xfrm>
          <a:off x="13512800" y="11153503"/>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10160</xdr:rowOff>
    </xdr:from>
    <xdr:to>
      <xdr:col>81</xdr:col>
      <xdr:colOff>95250</xdr:colOff>
      <xdr:row>65</xdr:row>
      <xdr:rowOff>111760</xdr:rowOff>
    </xdr:to>
    <xdr:sp macro="" textlink="">
      <xdr:nvSpPr>
        <xdr:cNvPr id="339" name="楕円 338"/>
        <xdr:cNvSpPr/>
      </xdr:nvSpPr>
      <xdr:spPr>
        <a:xfrm>
          <a:off x="16967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153687</xdr:rowOff>
    </xdr:from>
    <xdr:ext cx="762000" cy="259045"/>
    <xdr:sp macro="" textlink="">
      <xdr:nvSpPr>
        <xdr:cNvPr id="340" name="定員管理の状況該当値テキスト"/>
        <xdr:cNvSpPr txBox="1"/>
      </xdr:nvSpPr>
      <xdr:spPr>
        <a:xfrm>
          <a:off x="17106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32566</xdr:rowOff>
    </xdr:from>
    <xdr:to>
      <xdr:col>77</xdr:col>
      <xdr:colOff>95250</xdr:colOff>
      <xdr:row>65</xdr:row>
      <xdr:rowOff>134166</xdr:rowOff>
    </xdr:to>
    <xdr:sp macro="" textlink="">
      <xdr:nvSpPr>
        <xdr:cNvPr id="341" name="楕円 340"/>
        <xdr:cNvSpPr/>
      </xdr:nvSpPr>
      <xdr:spPr>
        <a:xfrm>
          <a:off x="16129000" y="111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118943</xdr:rowOff>
    </xdr:from>
    <xdr:ext cx="736600" cy="259045"/>
    <xdr:sp macro="" textlink="">
      <xdr:nvSpPr>
        <xdr:cNvPr id="342" name="テキスト ボックス 341"/>
        <xdr:cNvSpPr txBox="1"/>
      </xdr:nvSpPr>
      <xdr:spPr>
        <a:xfrm>
          <a:off x="15798800" y="11263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54973</xdr:rowOff>
    </xdr:from>
    <xdr:to>
      <xdr:col>73</xdr:col>
      <xdr:colOff>44450</xdr:colOff>
      <xdr:row>65</xdr:row>
      <xdr:rowOff>156573</xdr:rowOff>
    </xdr:to>
    <xdr:sp macro="" textlink="">
      <xdr:nvSpPr>
        <xdr:cNvPr id="343" name="楕円 342"/>
        <xdr:cNvSpPr/>
      </xdr:nvSpPr>
      <xdr:spPr>
        <a:xfrm>
          <a:off x="15240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141350</xdr:rowOff>
    </xdr:from>
    <xdr:ext cx="762000" cy="259045"/>
    <xdr:sp macro="" textlink="">
      <xdr:nvSpPr>
        <xdr:cNvPr id="344" name="テキスト ボックス 343"/>
        <xdr:cNvSpPr txBox="1"/>
      </xdr:nvSpPr>
      <xdr:spPr>
        <a:xfrm>
          <a:off x="14909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11884</xdr:rowOff>
    </xdr:from>
    <xdr:to>
      <xdr:col>68</xdr:col>
      <xdr:colOff>203200</xdr:colOff>
      <xdr:row>65</xdr:row>
      <xdr:rowOff>113484</xdr:rowOff>
    </xdr:to>
    <xdr:sp macro="" textlink="">
      <xdr:nvSpPr>
        <xdr:cNvPr id="345" name="楕円 344"/>
        <xdr:cNvSpPr/>
      </xdr:nvSpPr>
      <xdr:spPr>
        <a:xfrm>
          <a:off x="14351000" y="111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98261</xdr:rowOff>
    </xdr:from>
    <xdr:ext cx="762000" cy="259045"/>
    <xdr:sp macro="" textlink="">
      <xdr:nvSpPr>
        <xdr:cNvPr id="346" name="テキスト ボックス 345"/>
        <xdr:cNvSpPr txBox="1"/>
      </xdr:nvSpPr>
      <xdr:spPr>
        <a:xfrm>
          <a:off x="14020800" y="1124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129903</xdr:rowOff>
    </xdr:from>
    <xdr:to>
      <xdr:col>64</xdr:col>
      <xdr:colOff>152400</xdr:colOff>
      <xdr:row>65</xdr:row>
      <xdr:rowOff>60053</xdr:rowOff>
    </xdr:to>
    <xdr:sp macro="" textlink="">
      <xdr:nvSpPr>
        <xdr:cNvPr id="347" name="楕円 346"/>
        <xdr:cNvSpPr/>
      </xdr:nvSpPr>
      <xdr:spPr>
        <a:xfrm>
          <a:off x="13462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44830</xdr:rowOff>
    </xdr:from>
    <xdr:ext cx="762000" cy="259045"/>
    <xdr:sp macro="" textlink="">
      <xdr:nvSpPr>
        <xdr:cNvPr id="348" name="テキスト ボックス 347"/>
        <xdr:cNvSpPr txBox="1"/>
      </xdr:nvSpPr>
      <xdr:spPr>
        <a:xfrm>
          <a:off x="13131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地方債元利償還金等が増加したことから、比率が増加している。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今後も大型事業の実施により地方債元利償還金等の増加が見込まれる。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129963</xdr:rowOff>
    </xdr:to>
    <xdr:cxnSp macro="">
      <xdr:nvCxnSpPr>
        <xdr:cNvPr id="381" name="直線コネクタ 380"/>
        <xdr:cNvCxnSpPr/>
      </xdr:nvCxnSpPr>
      <xdr:spPr>
        <a:xfrm>
          <a:off x="16179800" y="73228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121920</xdr:rowOff>
    </xdr:to>
    <xdr:cxnSp macro="">
      <xdr:nvCxnSpPr>
        <xdr:cNvPr id="384" name="直線コネクタ 383"/>
        <xdr:cNvCxnSpPr/>
      </xdr:nvCxnSpPr>
      <xdr:spPr>
        <a:xfrm>
          <a:off x="15290800" y="73147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138006</xdr:rowOff>
    </xdr:to>
    <xdr:cxnSp macro="">
      <xdr:nvCxnSpPr>
        <xdr:cNvPr id="387" name="直線コネクタ 386"/>
        <xdr:cNvCxnSpPr/>
      </xdr:nvCxnSpPr>
      <xdr:spPr>
        <a:xfrm flipV="1">
          <a:off x="14401800" y="731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43</xdr:row>
      <xdr:rowOff>6773</xdr:rowOff>
    </xdr:to>
    <xdr:cxnSp macro="">
      <xdr:nvCxnSpPr>
        <xdr:cNvPr id="390" name="直線コネクタ 389"/>
        <xdr:cNvCxnSpPr/>
      </xdr:nvCxnSpPr>
      <xdr:spPr>
        <a:xfrm flipV="1">
          <a:off x="13512800" y="73389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400" name="楕円 399"/>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401"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2" name="楕円 401"/>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3" name="テキスト ボックス 402"/>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4" name="楕円 403"/>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5" name="テキスト ボックス 404"/>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6" name="楕円 405"/>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7" name="テキスト ボックス 406"/>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8" name="楕円 407"/>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09" name="テキスト ボックス 408"/>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大型公共事業の実施により、地方債残高が増加しており、今後も増加が見込まれるが、大型公共事業終了後は、適正な水準を保つ見込みである。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49651</xdr:rowOff>
    </xdr:from>
    <xdr:to>
      <xdr:col>81</xdr:col>
      <xdr:colOff>44450</xdr:colOff>
      <xdr:row>14</xdr:row>
      <xdr:rowOff>139277</xdr:rowOff>
    </xdr:to>
    <xdr:cxnSp macro="">
      <xdr:nvCxnSpPr>
        <xdr:cNvPr id="445" name="直線コネクタ 444"/>
        <xdr:cNvCxnSpPr/>
      </xdr:nvCxnSpPr>
      <xdr:spPr>
        <a:xfrm>
          <a:off x="16179800" y="2449951"/>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6"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22074</xdr:rowOff>
    </xdr:from>
    <xdr:to>
      <xdr:col>77</xdr:col>
      <xdr:colOff>44450</xdr:colOff>
      <xdr:row>14</xdr:row>
      <xdr:rowOff>49651</xdr:rowOff>
    </xdr:to>
    <xdr:cxnSp macro="">
      <xdr:nvCxnSpPr>
        <xdr:cNvPr id="448" name="直線コネクタ 447"/>
        <xdr:cNvCxnSpPr/>
      </xdr:nvCxnSpPr>
      <xdr:spPr>
        <a:xfrm>
          <a:off x="15290800" y="242237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0" name="テキスト ボックス 449"/>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22074</xdr:rowOff>
    </xdr:from>
    <xdr:to>
      <xdr:col>72</xdr:col>
      <xdr:colOff>203200</xdr:colOff>
      <xdr:row>14</xdr:row>
      <xdr:rowOff>23223</xdr:rowOff>
    </xdr:to>
    <xdr:cxnSp macro="">
      <xdr:nvCxnSpPr>
        <xdr:cNvPr id="451" name="直線コネクタ 450"/>
        <xdr:cNvCxnSpPr/>
      </xdr:nvCxnSpPr>
      <xdr:spPr>
        <a:xfrm flipV="1">
          <a:off x="14401800" y="242237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3" name="テキスト ボックス 452"/>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9434</xdr:rowOff>
    </xdr:from>
    <xdr:to>
      <xdr:col>68</xdr:col>
      <xdr:colOff>152400</xdr:colOff>
      <xdr:row>14</xdr:row>
      <xdr:rowOff>23223</xdr:rowOff>
    </xdr:to>
    <xdr:cxnSp macro="">
      <xdr:nvCxnSpPr>
        <xdr:cNvPr id="454" name="直線コネクタ 453"/>
        <xdr:cNvCxnSpPr/>
      </xdr:nvCxnSpPr>
      <xdr:spPr>
        <a:xfrm>
          <a:off x="13512800" y="24097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6" name="テキスト ボックス 455"/>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97867</xdr:rowOff>
    </xdr:from>
    <xdr:ext cx="762000" cy="259045"/>
    <xdr:sp macro="" textlink="">
      <xdr:nvSpPr>
        <xdr:cNvPr id="458" name="テキスト ボックス 457"/>
        <xdr:cNvSpPr txBox="1"/>
      </xdr:nvSpPr>
      <xdr:spPr>
        <a:xfrm>
          <a:off x="13131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88477</xdr:rowOff>
    </xdr:from>
    <xdr:to>
      <xdr:col>81</xdr:col>
      <xdr:colOff>95250</xdr:colOff>
      <xdr:row>15</xdr:row>
      <xdr:rowOff>18627</xdr:rowOff>
    </xdr:to>
    <xdr:sp macro="" textlink="">
      <xdr:nvSpPr>
        <xdr:cNvPr id="464" name="楕円 463"/>
        <xdr:cNvSpPr/>
      </xdr:nvSpPr>
      <xdr:spPr>
        <a:xfrm>
          <a:off x="169672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105004</xdr:rowOff>
    </xdr:from>
    <xdr:ext cx="762000" cy="259045"/>
    <xdr:sp macro="" textlink="">
      <xdr:nvSpPr>
        <xdr:cNvPr id="465" name="将来負担の状況該当値テキスト"/>
        <xdr:cNvSpPr txBox="1"/>
      </xdr:nvSpPr>
      <xdr:spPr>
        <a:xfrm>
          <a:off x="17106900" y="23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170301</xdr:rowOff>
    </xdr:from>
    <xdr:to>
      <xdr:col>77</xdr:col>
      <xdr:colOff>95250</xdr:colOff>
      <xdr:row>14</xdr:row>
      <xdr:rowOff>100451</xdr:rowOff>
    </xdr:to>
    <xdr:sp macro="" textlink="">
      <xdr:nvSpPr>
        <xdr:cNvPr id="466" name="楕円 465"/>
        <xdr:cNvSpPr/>
      </xdr:nvSpPr>
      <xdr:spPr>
        <a:xfrm>
          <a:off x="161290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110628</xdr:rowOff>
    </xdr:from>
    <xdr:ext cx="736600" cy="259045"/>
    <xdr:sp macro="" textlink="">
      <xdr:nvSpPr>
        <xdr:cNvPr id="467" name="テキスト ボックス 466"/>
        <xdr:cNvSpPr txBox="1"/>
      </xdr:nvSpPr>
      <xdr:spPr>
        <a:xfrm>
          <a:off x="15798800" y="2168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142724</xdr:rowOff>
    </xdr:from>
    <xdr:to>
      <xdr:col>73</xdr:col>
      <xdr:colOff>44450</xdr:colOff>
      <xdr:row>14</xdr:row>
      <xdr:rowOff>72874</xdr:rowOff>
    </xdr:to>
    <xdr:sp macro="" textlink="">
      <xdr:nvSpPr>
        <xdr:cNvPr id="468" name="楕円 467"/>
        <xdr:cNvSpPr/>
      </xdr:nvSpPr>
      <xdr:spPr>
        <a:xfrm>
          <a:off x="15240000" y="2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83051</xdr:rowOff>
    </xdr:from>
    <xdr:ext cx="762000" cy="259045"/>
    <xdr:sp macro="" textlink="">
      <xdr:nvSpPr>
        <xdr:cNvPr id="469" name="テキスト ボックス 468"/>
        <xdr:cNvSpPr txBox="1"/>
      </xdr:nvSpPr>
      <xdr:spPr>
        <a:xfrm>
          <a:off x="14909800" y="214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143873</xdr:rowOff>
    </xdr:from>
    <xdr:to>
      <xdr:col>68</xdr:col>
      <xdr:colOff>203200</xdr:colOff>
      <xdr:row>14</xdr:row>
      <xdr:rowOff>74023</xdr:rowOff>
    </xdr:to>
    <xdr:sp macro="" textlink="">
      <xdr:nvSpPr>
        <xdr:cNvPr id="470" name="楕円 469"/>
        <xdr:cNvSpPr/>
      </xdr:nvSpPr>
      <xdr:spPr>
        <a:xfrm>
          <a:off x="14351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84200</xdr:rowOff>
    </xdr:from>
    <xdr:ext cx="762000" cy="259045"/>
    <xdr:sp macro="" textlink="">
      <xdr:nvSpPr>
        <xdr:cNvPr id="471" name="テキスト ボックス 470"/>
        <xdr:cNvSpPr txBox="1"/>
      </xdr:nvSpPr>
      <xdr:spPr>
        <a:xfrm>
          <a:off x="14020800" y="214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130084</xdr:rowOff>
    </xdr:from>
    <xdr:to>
      <xdr:col>64</xdr:col>
      <xdr:colOff>152400</xdr:colOff>
      <xdr:row>14</xdr:row>
      <xdr:rowOff>60234</xdr:rowOff>
    </xdr:to>
    <xdr:sp macro="" textlink="">
      <xdr:nvSpPr>
        <xdr:cNvPr id="472" name="楕円 471"/>
        <xdr:cNvSpPr/>
      </xdr:nvSpPr>
      <xdr:spPr>
        <a:xfrm>
          <a:off x="134620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70411</xdr:rowOff>
    </xdr:from>
    <xdr:ext cx="762000" cy="259045"/>
    <xdr:sp macro="" textlink="">
      <xdr:nvSpPr>
        <xdr:cNvPr id="473" name="テキスト ボックス 472"/>
        <xdr:cNvSpPr txBox="1"/>
      </xdr:nvSpPr>
      <xdr:spPr>
        <a:xfrm>
          <a:off x="13131800" y="212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19,677
19,567
1,332.45
17,324,476
16,878,757
417,868
9,070,599
24,042,525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本町は、平成１７年１０月１日に４町村が合併した町である。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合併後は、新規採用職員の採用抑制などにより、職員数の削減（一般職員等：平成１８年度　３１２人→令和元年度　２２６人）を図ってきたが、旧町村間の距離が遠いため、総合支所に職員を配置していることもあり、類似団体より職員数が多い。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今後は、定員管理適正化計画に基づき、適正な職員配置努める。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36</xdr:row>
      <xdr:rowOff>122428</xdr:rowOff>
    </xdr:to>
    <xdr:cxnSp macro="">
      <xdr:nvCxnSpPr>
        <xdr:cNvPr id="64" name="直線コネクタ 63"/>
        <xdr:cNvCxnSpPr/>
      </xdr:nvCxnSpPr>
      <xdr:spPr>
        <a:xfrm flipV="1">
          <a:off x="3987800" y="62351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122428</xdr:rowOff>
    </xdr:to>
    <xdr:cxnSp macro="">
      <xdr:nvCxnSpPr>
        <xdr:cNvPr id="67" name="直線コネクタ 66"/>
        <xdr:cNvCxnSpPr/>
      </xdr:nvCxnSpPr>
      <xdr:spPr>
        <a:xfrm>
          <a:off x="3098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67564</xdr:rowOff>
    </xdr:to>
    <xdr:cxnSp macro="">
      <xdr:nvCxnSpPr>
        <xdr:cNvPr id="70" name="直線コネクタ 69"/>
        <xdr:cNvCxnSpPr/>
      </xdr:nvCxnSpPr>
      <xdr:spPr>
        <a:xfrm>
          <a:off x="2209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62992</xdr:rowOff>
    </xdr:to>
    <xdr:cxnSp macro="">
      <xdr:nvCxnSpPr>
        <xdr:cNvPr id="73" name="直線コネクタ 72"/>
        <xdr:cNvCxnSpPr/>
      </xdr:nvCxnSpPr>
      <xdr:spPr>
        <a:xfrm>
          <a:off x="1320800" y="6189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xdr:rowOff>
    </xdr:from>
    <xdr:to>
      <xdr:col>24</xdr:col>
      <xdr:colOff>76200</xdr:colOff>
      <xdr:row>36</xdr:row>
      <xdr:rowOff>113792</xdr:rowOff>
    </xdr:to>
    <xdr:sp macro="" textlink="">
      <xdr:nvSpPr>
        <xdr:cNvPr id="83" name="楕円 82"/>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28719</xdr:rowOff>
    </xdr:from>
    <xdr:ext cx="762000" cy="259045"/>
    <xdr:sp macro="" textlink="">
      <xdr:nvSpPr>
        <xdr:cNvPr id="84" name="人件費該当値テキスト"/>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本町は、平成１７年１０月１日に４町村が合併した町である。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公共施設が多いこと、１８０㎞に及ぶ町道の除排雪に係る委託料等が多いことから類似団体の平均を上回っている。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また、平成２４年度以降、公共施設の管理を直営から指定管理に移行したことも増加要因となっている。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134620</xdr:rowOff>
    </xdr:to>
    <xdr:cxnSp macro="">
      <xdr:nvCxnSpPr>
        <xdr:cNvPr id="125" name="直線コネクタ 124"/>
        <xdr:cNvCxnSpPr/>
      </xdr:nvCxnSpPr>
      <xdr:spPr>
        <a:xfrm>
          <a:off x="15671800" y="30835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168910</xdr:rowOff>
    </xdr:to>
    <xdr:cxnSp macro="">
      <xdr:nvCxnSpPr>
        <xdr:cNvPr id="128" name="直線コネクタ 127"/>
        <xdr:cNvCxnSpPr/>
      </xdr:nvCxnSpPr>
      <xdr:spPr>
        <a:xfrm>
          <a:off x="14782800" y="2915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17</xdr:row>
      <xdr:rowOff>1270</xdr:rowOff>
    </xdr:to>
    <xdr:cxnSp macro="">
      <xdr:nvCxnSpPr>
        <xdr:cNvPr id="131" name="直線コネクタ 130"/>
        <xdr:cNvCxnSpPr/>
      </xdr:nvCxnSpPr>
      <xdr:spPr>
        <a:xfrm>
          <a:off x="13893800" y="2809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66040</xdr:rowOff>
    </xdr:to>
    <xdr:cxnSp macro="">
      <xdr:nvCxnSpPr>
        <xdr:cNvPr id="134" name="直線コネクタ 133"/>
        <xdr:cNvCxnSpPr/>
      </xdr:nvCxnSpPr>
      <xdr:spPr>
        <a:xfrm>
          <a:off x="13004800" y="2710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4" name="楕円 143"/>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5" name="物件費該当値テキスト"/>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6" name="楕円 145"/>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7" name="テキスト ボックス 146"/>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8" name="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49" name="テキスト ボックス 148"/>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0" name="楕円 149"/>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51" name="テキスト ボックス 150"/>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2" name="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53" name="テキスト ボックス 152"/>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類似団体の平均を下回っているが、扶助費と比べて物件費及び補助費の比率が高いことが要因の一つと考えられる。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扶助費の増加要因としては、障害者総合支援事業に係る支出が増加している。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4535</xdr:rowOff>
    </xdr:from>
    <xdr:to>
      <xdr:col>24</xdr:col>
      <xdr:colOff>25400</xdr:colOff>
      <xdr:row>53</xdr:row>
      <xdr:rowOff>15422</xdr:rowOff>
    </xdr:to>
    <xdr:cxnSp macro="">
      <xdr:nvCxnSpPr>
        <xdr:cNvPr id="188" name="直線コネクタ 187"/>
        <xdr:cNvCxnSpPr/>
      </xdr:nvCxnSpPr>
      <xdr:spPr>
        <a:xfrm flipV="1">
          <a:off x="3987800" y="90913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4535</xdr:rowOff>
    </xdr:from>
    <xdr:to>
      <xdr:col>19</xdr:col>
      <xdr:colOff>187325</xdr:colOff>
      <xdr:row>53</xdr:row>
      <xdr:rowOff>15422</xdr:rowOff>
    </xdr:to>
    <xdr:cxnSp macro="">
      <xdr:nvCxnSpPr>
        <xdr:cNvPr id="191" name="直線コネクタ 190"/>
        <xdr:cNvCxnSpPr/>
      </xdr:nvCxnSpPr>
      <xdr:spPr>
        <a:xfrm>
          <a:off x="3098800" y="9091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154215</xdr:rowOff>
    </xdr:from>
    <xdr:to>
      <xdr:col>15</xdr:col>
      <xdr:colOff>98425</xdr:colOff>
      <xdr:row>53</xdr:row>
      <xdr:rowOff>4535</xdr:rowOff>
    </xdr:to>
    <xdr:cxnSp macro="">
      <xdr:nvCxnSpPr>
        <xdr:cNvPr id="194" name="直線コネクタ 193"/>
        <xdr:cNvCxnSpPr/>
      </xdr:nvCxnSpPr>
      <xdr:spPr>
        <a:xfrm>
          <a:off x="2209800" y="9069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110672</xdr:rowOff>
    </xdr:from>
    <xdr:to>
      <xdr:col>11</xdr:col>
      <xdr:colOff>9525</xdr:colOff>
      <xdr:row>52</xdr:row>
      <xdr:rowOff>154215</xdr:rowOff>
    </xdr:to>
    <xdr:cxnSp macro="">
      <xdr:nvCxnSpPr>
        <xdr:cNvPr id="197" name="直線コネクタ 196"/>
        <xdr:cNvCxnSpPr/>
      </xdr:nvCxnSpPr>
      <xdr:spPr>
        <a:xfrm>
          <a:off x="1320800" y="9026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125185</xdr:rowOff>
    </xdr:from>
    <xdr:to>
      <xdr:col>24</xdr:col>
      <xdr:colOff>76200</xdr:colOff>
      <xdr:row>53</xdr:row>
      <xdr:rowOff>55335</xdr:rowOff>
    </xdr:to>
    <xdr:sp macro="" textlink="">
      <xdr:nvSpPr>
        <xdr:cNvPr id="207" name="楕円 206"/>
        <xdr:cNvSpPr/>
      </xdr:nvSpPr>
      <xdr:spPr>
        <a:xfrm>
          <a:off x="47752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33762</xdr:rowOff>
    </xdr:from>
    <xdr:ext cx="762000" cy="259045"/>
    <xdr:sp macro="" textlink="">
      <xdr:nvSpPr>
        <xdr:cNvPr id="208" name="扶助費該当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136072</xdr:rowOff>
    </xdr:from>
    <xdr:to>
      <xdr:col>20</xdr:col>
      <xdr:colOff>38100</xdr:colOff>
      <xdr:row>53</xdr:row>
      <xdr:rowOff>66222</xdr:rowOff>
    </xdr:to>
    <xdr:sp macro="" textlink="">
      <xdr:nvSpPr>
        <xdr:cNvPr id="209" name="楕円 208"/>
        <xdr:cNvSpPr/>
      </xdr:nvSpPr>
      <xdr:spPr>
        <a:xfrm>
          <a:off x="3937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76399</xdr:rowOff>
    </xdr:from>
    <xdr:ext cx="736600" cy="259045"/>
    <xdr:sp macro="" textlink="">
      <xdr:nvSpPr>
        <xdr:cNvPr id="210" name="テキスト ボックス 209"/>
        <xdr:cNvSpPr txBox="1"/>
      </xdr:nvSpPr>
      <xdr:spPr>
        <a:xfrm>
          <a:off x="3606800" y="882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125185</xdr:rowOff>
    </xdr:from>
    <xdr:to>
      <xdr:col>15</xdr:col>
      <xdr:colOff>149225</xdr:colOff>
      <xdr:row>53</xdr:row>
      <xdr:rowOff>55335</xdr:rowOff>
    </xdr:to>
    <xdr:sp macro="" textlink="">
      <xdr:nvSpPr>
        <xdr:cNvPr id="211" name="楕円 210"/>
        <xdr:cNvSpPr/>
      </xdr:nvSpPr>
      <xdr:spPr>
        <a:xfrm>
          <a:off x="3048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65512</xdr:rowOff>
    </xdr:from>
    <xdr:ext cx="762000" cy="259045"/>
    <xdr:sp macro="" textlink="">
      <xdr:nvSpPr>
        <xdr:cNvPr id="212" name="テキスト ボックス 211"/>
        <xdr:cNvSpPr txBox="1"/>
      </xdr:nvSpPr>
      <xdr:spPr>
        <a:xfrm>
          <a:off x="2717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103415</xdr:rowOff>
    </xdr:from>
    <xdr:to>
      <xdr:col>11</xdr:col>
      <xdr:colOff>60325</xdr:colOff>
      <xdr:row>53</xdr:row>
      <xdr:rowOff>33565</xdr:rowOff>
    </xdr:to>
    <xdr:sp macro="" textlink="">
      <xdr:nvSpPr>
        <xdr:cNvPr id="213" name="楕円 212"/>
        <xdr:cNvSpPr/>
      </xdr:nvSpPr>
      <xdr:spPr>
        <a:xfrm>
          <a:off x="2159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43742</xdr:rowOff>
    </xdr:from>
    <xdr:ext cx="762000" cy="259045"/>
    <xdr:sp macro="" textlink="">
      <xdr:nvSpPr>
        <xdr:cNvPr id="214" name="テキスト ボックス 213"/>
        <xdr:cNvSpPr txBox="1"/>
      </xdr:nvSpPr>
      <xdr:spPr>
        <a:xfrm>
          <a:off x="1828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59872</xdr:rowOff>
    </xdr:from>
    <xdr:to>
      <xdr:col>6</xdr:col>
      <xdr:colOff>171450</xdr:colOff>
      <xdr:row>52</xdr:row>
      <xdr:rowOff>161472</xdr:rowOff>
    </xdr:to>
    <xdr:sp macro="" textlink="">
      <xdr:nvSpPr>
        <xdr:cNvPr id="215" name="楕円 214"/>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199</xdr:rowOff>
    </xdr:from>
    <xdr:ext cx="762000" cy="259045"/>
    <xdr:sp macro="" textlink="">
      <xdr:nvSpPr>
        <xdr:cNvPr id="216" name="テキスト ボックス 215"/>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類似団体の平均を下回っているが、繰出金を必要とする特別会計等が少ないことが要因に挙げられる。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介護保険など、高齢者人口の増加に伴い、繰出金の増加が見込まれる会計もあるが、今後も引き続き、水準の維持に努める。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50800</xdr:rowOff>
    </xdr:from>
    <xdr:to>
      <xdr:col>82</xdr:col>
      <xdr:colOff>107950</xdr:colOff>
      <xdr:row>60</xdr:row>
      <xdr:rowOff>73660</xdr:rowOff>
    </xdr:to>
    <xdr:cxnSp macro="">
      <xdr:nvCxnSpPr>
        <xdr:cNvPr id="244" name="直線コネクタ 243"/>
        <xdr:cNvCxnSpPr/>
      </xdr:nvCxnSpPr>
      <xdr:spPr>
        <a:xfrm flipV="1">
          <a:off x="16510000" y="93091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5"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6" name="直線コネクタ 245"/>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137177</xdr:rowOff>
    </xdr:from>
    <xdr:ext cx="762000" cy="259045"/>
    <xdr:sp macro="" textlink="">
      <xdr:nvSpPr>
        <xdr:cNvPr id="247"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50800</xdr:rowOff>
    </xdr:from>
    <xdr:to>
      <xdr:col>82</xdr:col>
      <xdr:colOff>196850</xdr:colOff>
      <xdr:row>54</xdr:row>
      <xdr:rowOff>50800</xdr:rowOff>
    </xdr:to>
    <xdr:cxnSp macro="">
      <xdr:nvCxnSpPr>
        <xdr:cNvPr id="248" name="直線コネクタ 247"/>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50800</xdr:rowOff>
    </xdr:to>
    <xdr:cxnSp macro="">
      <xdr:nvCxnSpPr>
        <xdr:cNvPr id="249" name="直線コネクタ 248"/>
        <xdr:cNvCxnSpPr/>
      </xdr:nvCxnSpPr>
      <xdr:spPr>
        <a:xfrm>
          <a:off x="15671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50"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1" name="フローチャート: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130810</xdr:rowOff>
    </xdr:from>
    <xdr:to>
      <xdr:col>78</xdr:col>
      <xdr:colOff>69850</xdr:colOff>
      <xdr:row>54</xdr:row>
      <xdr:rowOff>50800</xdr:rowOff>
    </xdr:to>
    <xdr:cxnSp macro="">
      <xdr:nvCxnSpPr>
        <xdr:cNvPr id="252" name="直線コネクタ 251"/>
        <xdr:cNvCxnSpPr/>
      </xdr:nvCxnSpPr>
      <xdr:spPr>
        <a:xfrm>
          <a:off x="14782800" y="9217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130810</xdr:rowOff>
    </xdr:from>
    <xdr:to>
      <xdr:col>73</xdr:col>
      <xdr:colOff>180975</xdr:colOff>
      <xdr:row>53</xdr:row>
      <xdr:rowOff>153670</xdr:rowOff>
    </xdr:to>
    <xdr:cxnSp macro="">
      <xdr:nvCxnSpPr>
        <xdr:cNvPr id="255" name="直線コネクタ 254"/>
        <xdr:cNvCxnSpPr/>
      </xdr:nvCxnSpPr>
      <xdr:spPr>
        <a:xfrm flipV="1">
          <a:off x="13893800" y="9217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3810</xdr:rowOff>
    </xdr:from>
    <xdr:to>
      <xdr:col>74</xdr:col>
      <xdr:colOff>31750</xdr:colOff>
      <xdr:row>57</xdr:row>
      <xdr:rowOff>105410</xdr:rowOff>
    </xdr:to>
    <xdr:sp macro="" textlink="">
      <xdr:nvSpPr>
        <xdr:cNvPr id="256" name="フローチャート: 判断 255"/>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57" name="テキスト ボックス 256"/>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92710</xdr:rowOff>
    </xdr:from>
    <xdr:to>
      <xdr:col>69</xdr:col>
      <xdr:colOff>92075</xdr:colOff>
      <xdr:row>53</xdr:row>
      <xdr:rowOff>153670</xdr:rowOff>
    </xdr:to>
    <xdr:cxnSp macro="">
      <xdr:nvCxnSpPr>
        <xdr:cNvPr id="258" name="直線コネクタ 257"/>
        <xdr:cNvCxnSpPr/>
      </xdr:nvCxnSpPr>
      <xdr:spPr>
        <a:xfrm>
          <a:off x="13004800" y="9179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9" name="フローチャート: 判断 258"/>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0" name="テキスト ボックス 259"/>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8" name="楕円 267"/>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80027</xdr:rowOff>
    </xdr:from>
    <xdr:ext cx="762000" cy="259045"/>
    <xdr:sp macro="" textlink="">
      <xdr:nvSpPr>
        <xdr:cNvPr id="269" name="その他該当値テキスト"/>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70" name="楕円 269"/>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71" name="テキスト ボックス 270"/>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80010</xdr:rowOff>
    </xdr:from>
    <xdr:to>
      <xdr:col>74</xdr:col>
      <xdr:colOff>31750</xdr:colOff>
      <xdr:row>54</xdr:row>
      <xdr:rowOff>10160</xdr:rowOff>
    </xdr:to>
    <xdr:sp macro="" textlink="">
      <xdr:nvSpPr>
        <xdr:cNvPr id="272" name="楕円 271"/>
        <xdr:cNvSpPr/>
      </xdr:nvSpPr>
      <xdr:spPr>
        <a:xfrm>
          <a:off x="14732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20337</xdr:rowOff>
    </xdr:from>
    <xdr:ext cx="762000" cy="259045"/>
    <xdr:sp macro="" textlink="">
      <xdr:nvSpPr>
        <xdr:cNvPr id="273" name="テキスト ボックス 272"/>
        <xdr:cNvSpPr txBox="1"/>
      </xdr:nvSpPr>
      <xdr:spPr>
        <a:xfrm>
          <a:off x="14401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102870</xdr:rowOff>
    </xdr:from>
    <xdr:to>
      <xdr:col>69</xdr:col>
      <xdr:colOff>142875</xdr:colOff>
      <xdr:row>54</xdr:row>
      <xdr:rowOff>33020</xdr:rowOff>
    </xdr:to>
    <xdr:sp macro="" textlink="">
      <xdr:nvSpPr>
        <xdr:cNvPr id="274" name="楕円 273"/>
        <xdr:cNvSpPr/>
      </xdr:nvSpPr>
      <xdr:spPr>
        <a:xfrm>
          <a:off x="13843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43197</xdr:rowOff>
    </xdr:from>
    <xdr:ext cx="762000" cy="259045"/>
    <xdr:sp macro="" textlink="">
      <xdr:nvSpPr>
        <xdr:cNvPr id="275" name="テキスト ボックス 274"/>
        <xdr:cNvSpPr txBox="1"/>
      </xdr:nvSpPr>
      <xdr:spPr>
        <a:xfrm>
          <a:off x="13512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41910</xdr:rowOff>
    </xdr:from>
    <xdr:to>
      <xdr:col>65</xdr:col>
      <xdr:colOff>53975</xdr:colOff>
      <xdr:row>53</xdr:row>
      <xdr:rowOff>143510</xdr:rowOff>
    </xdr:to>
    <xdr:sp macro="" textlink="">
      <xdr:nvSpPr>
        <xdr:cNvPr id="276" name="楕円 275"/>
        <xdr:cNvSpPr/>
      </xdr:nvSpPr>
      <xdr:spPr>
        <a:xfrm>
          <a:off x="12954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153687</xdr:rowOff>
    </xdr:from>
    <xdr:ext cx="762000" cy="259045"/>
    <xdr:sp macro="" textlink="">
      <xdr:nvSpPr>
        <xdr:cNvPr id="277" name="テキスト ボックス 276"/>
        <xdr:cNvSpPr txBox="1"/>
      </xdr:nvSpPr>
      <xdr:spPr>
        <a:xfrm>
          <a:off x="12623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類似団体の平均を上回っているのは、地域医療の確保のため、公的病院等に対する支援が増加していること等が挙げられる。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2" name="直線コネクタ 301"/>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3"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4" name="直線コネクタ 303"/>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5"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6" name="直線コネクタ 305"/>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113284</xdr:rowOff>
    </xdr:from>
    <xdr:to>
      <xdr:col>82</xdr:col>
      <xdr:colOff>107950</xdr:colOff>
      <xdr:row>38</xdr:row>
      <xdr:rowOff>136144</xdr:rowOff>
    </xdr:to>
    <xdr:cxnSp macro="">
      <xdr:nvCxnSpPr>
        <xdr:cNvPr id="307" name="直線コネクタ 306"/>
        <xdr:cNvCxnSpPr/>
      </xdr:nvCxnSpPr>
      <xdr:spPr>
        <a:xfrm flipV="1">
          <a:off x="15671800" y="66283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8"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9" name="フローチャート: 判断 308"/>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136144</xdr:rowOff>
    </xdr:to>
    <xdr:cxnSp macro="">
      <xdr:nvCxnSpPr>
        <xdr:cNvPr id="310" name="直線コネクタ 309"/>
        <xdr:cNvCxnSpPr/>
      </xdr:nvCxnSpPr>
      <xdr:spPr>
        <a:xfrm>
          <a:off x="14782800" y="650951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165862</xdr:rowOff>
    </xdr:to>
    <xdr:cxnSp macro="">
      <xdr:nvCxnSpPr>
        <xdr:cNvPr id="313" name="直線コネクタ 312"/>
        <xdr:cNvCxnSpPr/>
      </xdr:nvCxnSpPr>
      <xdr:spPr>
        <a:xfrm>
          <a:off x="13893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4" name="フローチャート: 判断 313"/>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5" name="テキスト ボックス 314"/>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30988</xdr:rowOff>
    </xdr:to>
    <xdr:cxnSp macro="">
      <xdr:nvCxnSpPr>
        <xdr:cNvPr id="316" name="直線コネクタ 315"/>
        <xdr:cNvCxnSpPr/>
      </xdr:nvCxnSpPr>
      <xdr:spPr>
        <a:xfrm flipV="1">
          <a:off x="13004800" y="6472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7" name="フローチャート: 判断 316"/>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8" name="テキスト ボックス 317"/>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19" name="フローチャート: 判断 318"/>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0" name="テキスト ボックス 319"/>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26" name="楕円 325"/>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27" name="補助費等該当値テキスト"/>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28" name="楕円 327"/>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29" name="テキスト ボックス 328"/>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0" name="楕円 329"/>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1" name="テキスト ボックス 330"/>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2" name="楕円 331"/>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3" name="テキスト ボックス 332"/>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4" name="楕円 333"/>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5" name="テキスト ボックス 334"/>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本町は、平成１７年１０月１日に４町村が合併した町である。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類似団体の平均を上回っているが、臨時財政対策債及び大型公共事業の実施に伴い地方債が増加していることが要因に挙げられる。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今後も大型事業の実施により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3" name="直線コネクタ 362"/>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66"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67" name="直線コネクタ 366"/>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168911</xdr:rowOff>
    </xdr:from>
    <xdr:to>
      <xdr:col>24</xdr:col>
      <xdr:colOff>25400</xdr:colOff>
      <xdr:row>80</xdr:row>
      <xdr:rowOff>12700</xdr:rowOff>
    </xdr:to>
    <xdr:cxnSp macro="">
      <xdr:nvCxnSpPr>
        <xdr:cNvPr id="368" name="直線コネクタ 367"/>
        <xdr:cNvCxnSpPr/>
      </xdr:nvCxnSpPr>
      <xdr:spPr>
        <a:xfrm>
          <a:off x="3987800" y="137134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69"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0" name="フローチャート: 判断 369"/>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168911</xdr:rowOff>
    </xdr:from>
    <xdr:to>
      <xdr:col>19</xdr:col>
      <xdr:colOff>187325</xdr:colOff>
      <xdr:row>80</xdr:row>
      <xdr:rowOff>5080</xdr:rowOff>
    </xdr:to>
    <xdr:cxnSp macro="">
      <xdr:nvCxnSpPr>
        <xdr:cNvPr id="371" name="直線コネクタ 370"/>
        <xdr:cNvCxnSpPr/>
      </xdr:nvCxnSpPr>
      <xdr:spPr>
        <a:xfrm flipV="1">
          <a:off x="3098800" y="13713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2" name="フローチャート: 判断 371"/>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3" name="テキスト ボックス 372"/>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5080</xdr:rowOff>
    </xdr:from>
    <xdr:to>
      <xdr:col>15</xdr:col>
      <xdr:colOff>98425</xdr:colOff>
      <xdr:row>80</xdr:row>
      <xdr:rowOff>43180</xdr:rowOff>
    </xdr:to>
    <xdr:cxnSp macro="">
      <xdr:nvCxnSpPr>
        <xdr:cNvPr id="374" name="直線コネクタ 373"/>
        <xdr:cNvCxnSpPr/>
      </xdr:nvCxnSpPr>
      <xdr:spPr>
        <a:xfrm flipV="1">
          <a:off x="2209800" y="1372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5" name="フローチャート: 判断 374"/>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76" name="テキスト ボックス 375"/>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168911</xdr:rowOff>
    </xdr:from>
    <xdr:to>
      <xdr:col>11</xdr:col>
      <xdr:colOff>9525</xdr:colOff>
      <xdr:row>80</xdr:row>
      <xdr:rowOff>43180</xdr:rowOff>
    </xdr:to>
    <xdr:cxnSp macro="">
      <xdr:nvCxnSpPr>
        <xdr:cNvPr id="377" name="直線コネクタ 376"/>
        <xdr:cNvCxnSpPr/>
      </xdr:nvCxnSpPr>
      <xdr:spPr>
        <a:xfrm>
          <a:off x="1320800" y="13713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78" name="フローチャート: 判断 377"/>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79" name="テキスト ボックス 378"/>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0" name="フローチャート: 判断 379"/>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1" name="テキスト ボックス 380"/>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87" name="楕円 386"/>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105427</xdr:rowOff>
    </xdr:from>
    <xdr:ext cx="762000" cy="259045"/>
    <xdr:sp macro="" textlink="">
      <xdr:nvSpPr>
        <xdr:cNvPr id="388"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118111</xdr:rowOff>
    </xdr:from>
    <xdr:to>
      <xdr:col>20</xdr:col>
      <xdr:colOff>38100</xdr:colOff>
      <xdr:row>80</xdr:row>
      <xdr:rowOff>48261</xdr:rowOff>
    </xdr:to>
    <xdr:sp macro="" textlink="">
      <xdr:nvSpPr>
        <xdr:cNvPr id="389" name="楕円 388"/>
        <xdr:cNvSpPr/>
      </xdr:nvSpPr>
      <xdr:spPr>
        <a:xfrm>
          <a:off x="3937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33038</xdr:rowOff>
    </xdr:from>
    <xdr:ext cx="736600" cy="259045"/>
    <xdr:sp macro="" textlink="">
      <xdr:nvSpPr>
        <xdr:cNvPr id="390" name="テキスト ボックス 389"/>
        <xdr:cNvSpPr txBox="1"/>
      </xdr:nvSpPr>
      <xdr:spPr>
        <a:xfrm>
          <a:off x="3606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125730</xdr:rowOff>
    </xdr:from>
    <xdr:to>
      <xdr:col>15</xdr:col>
      <xdr:colOff>149225</xdr:colOff>
      <xdr:row>80</xdr:row>
      <xdr:rowOff>55880</xdr:rowOff>
    </xdr:to>
    <xdr:sp macro="" textlink="">
      <xdr:nvSpPr>
        <xdr:cNvPr id="391" name="楕円 390"/>
        <xdr:cNvSpPr/>
      </xdr:nvSpPr>
      <xdr:spPr>
        <a:xfrm>
          <a:off x="3048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40657</xdr:rowOff>
    </xdr:from>
    <xdr:ext cx="762000" cy="259045"/>
    <xdr:sp macro="" textlink="">
      <xdr:nvSpPr>
        <xdr:cNvPr id="392" name="テキスト ボックス 391"/>
        <xdr:cNvSpPr txBox="1"/>
      </xdr:nvSpPr>
      <xdr:spPr>
        <a:xfrm>
          <a:off x="2717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163830</xdr:rowOff>
    </xdr:from>
    <xdr:to>
      <xdr:col>11</xdr:col>
      <xdr:colOff>60325</xdr:colOff>
      <xdr:row>80</xdr:row>
      <xdr:rowOff>93980</xdr:rowOff>
    </xdr:to>
    <xdr:sp macro="" textlink="">
      <xdr:nvSpPr>
        <xdr:cNvPr id="393" name="楕円 392"/>
        <xdr:cNvSpPr/>
      </xdr:nvSpPr>
      <xdr:spPr>
        <a:xfrm>
          <a:off x="2159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78757</xdr:rowOff>
    </xdr:from>
    <xdr:ext cx="762000" cy="259045"/>
    <xdr:sp macro="" textlink="">
      <xdr:nvSpPr>
        <xdr:cNvPr id="394" name="テキスト ボックス 393"/>
        <xdr:cNvSpPr txBox="1"/>
      </xdr:nvSpPr>
      <xdr:spPr>
        <a:xfrm>
          <a:off x="1828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118111</xdr:rowOff>
    </xdr:from>
    <xdr:to>
      <xdr:col>6</xdr:col>
      <xdr:colOff>171450</xdr:colOff>
      <xdr:row>80</xdr:row>
      <xdr:rowOff>48261</xdr:rowOff>
    </xdr:to>
    <xdr:sp macro="" textlink="">
      <xdr:nvSpPr>
        <xdr:cNvPr id="395" name="楕円 394"/>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33038</xdr:rowOff>
    </xdr:from>
    <xdr:ext cx="762000" cy="259045"/>
    <xdr:sp macro="" textlink="">
      <xdr:nvSpPr>
        <xdr:cNvPr id="396" name="テキスト ボックス 395"/>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類似団体の平均を下回っているが、公債費の比率が経常収支比率を悪化させている要因であること示している。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公債費に比べ、物件費及び補助費等の増加により、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今後は、公債費も含めた全ての区分で経費の削減に努める。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2" name="直線コネクタ 421"/>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3"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4" name="直線コネクタ 423"/>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5"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26" name="直線コネクタ 425"/>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97282</xdr:rowOff>
    </xdr:to>
    <xdr:cxnSp macro="">
      <xdr:nvCxnSpPr>
        <xdr:cNvPr id="427" name="直線コネクタ 426"/>
        <xdr:cNvCxnSpPr/>
      </xdr:nvCxnSpPr>
      <xdr:spPr>
        <a:xfrm flipV="1">
          <a:off x="15671800" y="132943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8"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9" name="フローチャート: 判断 428"/>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77</xdr:row>
      <xdr:rowOff>97282</xdr:rowOff>
    </xdr:to>
    <xdr:cxnSp macro="">
      <xdr:nvCxnSpPr>
        <xdr:cNvPr id="430" name="直線コネクタ 429"/>
        <xdr:cNvCxnSpPr/>
      </xdr:nvCxnSpPr>
      <xdr:spPr>
        <a:xfrm>
          <a:off x="14782800" y="12942316"/>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1" name="フローチャート: 判断 430"/>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2" name="テキスト ボックス 431"/>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75</xdr:row>
      <xdr:rowOff>83566</xdr:rowOff>
    </xdr:to>
    <xdr:cxnSp macro="">
      <xdr:nvCxnSpPr>
        <xdr:cNvPr id="433" name="直線コネクタ 432"/>
        <xdr:cNvCxnSpPr/>
      </xdr:nvCxnSpPr>
      <xdr:spPr>
        <a:xfrm>
          <a:off x="13893800" y="128417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4" name="フローチャート: 判断 433"/>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5" name="テキスト ボックス 434"/>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67564</xdr:rowOff>
    </xdr:from>
    <xdr:to>
      <xdr:col>69</xdr:col>
      <xdr:colOff>92075</xdr:colOff>
      <xdr:row>74</xdr:row>
      <xdr:rowOff>154432</xdr:rowOff>
    </xdr:to>
    <xdr:cxnSp macro="">
      <xdr:nvCxnSpPr>
        <xdr:cNvPr id="436" name="直線コネクタ 435"/>
        <xdr:cNvCxnSpPr/>
      </xdr:nvCxnSpPr>
      <xdr:spPr>
        <a:xfrm>
          <a:off x="13004800" y="127548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37" name="フローチャート: 判断 436"/>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38" name="テキスト ボックス 437"/>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39" name="フローチャート: 判断 438"/>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0" name="テキスト ボックス 439"/>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6" name="楕円 445"/>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47" name="公債費以外該当値テキスト"/>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8" name="楕円 447"/>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49" name="テキスト ボックス 448"/>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32766</xdr:rowOff>
    </xdr:from>
    <xdr:to>
      <xdr:col>74</xdr:col>
      <xdr:colOff>31750</xdr:colOff>
      <xdr:row>75</xdr:row>
      <xdr:rowOff>134366</xdr:rowOff>
    </xdr:to>
    <xdr:sp macro="" textlink="">
      <xdr:nvSpPr>
        <xdr:cNvPr id="450" name="楕円 449"/>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51" name="テキスト ボックス 450"/>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macro="" textlink="">
      <xdr:nvSpPr>
        <xdr:cNvPr id="452" name="楕円 451"/>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53" name="テキスト ボックス 452"/>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xdr:rowOff>
    </xdr:from>
    <xdr:to>
      <xdr:col>65</xdr:col>
      <xdr:colOff>53975</xdr:colOff>
      <xdr:row>74</xdr:row>
      <xdr:rowOff>118364</xdr:rowOff>
    </xdr:to>
    <xdr:sp macro="" textlink="">
      <xdr:nvSpPr>
        <xdr:cNvPr id="454" name="楕円 453"/>
        <xdr:cNvSpPr/>
      </xdr:nvSpPr>
      <xdr:spPr>
        <a:xfrm>
          <a:off x="12954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128541</xdr:rowOff>
    </xdr:from>
    <xdr:ext cx="762000" cy="259045"/>
    <xdr:sp macro="" textlink="">
      <xdr:nvSpPr>
        <xdr:cNvPr id="455" name="テキスト ボックス 454"/>
        <xdr:cNvSpPr txBox="1"/>
      </xdr:nvSpPr>
      <xdr:spPr>
        <a:xfrm>
          <a:off x="12623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44356</xdr:rowOff>
    </xdr:from>
    <xdr:to>
      <xdr:col>29</xdr:col>
      <xdr:colOff>127000</xdr:colOff>
      <xdr:row>11</xdr:row>
      <xdr:rowOff>61386</xdr:rowOff>
    </xdr:to>
    <xdr:cxnSp macro="">
      <xdr:nvCxnSpPr>
        <xdr:cNvPr id="52" name="直線コネクタ 51"/>
        <xdr:cNvCxnSpPr/>
      </xdr:nvCxnSpPr>
      <xdr:spPr bwMode="auto">
        <a:xfrm flipV="1">
          <a:off x="5003800" y="1977931"/>
          <a:ext cx="647700" cy="17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61386</xdr:rowOff>
    </xdr:from>
    <xdr:to>
      <xdr:col>26</xdr:col>
      <xdr:colOff>50800</xdr:colOff>
      <xdr:row>12</xdr:row>
      <xdr:rowOff>24647</xdr:rowOff>
    </xdr:to>
    <xdr:cxnSp macro="">
      <xdr:nvCxnSpPr>
        <xdr:cNvPr id="55" name="直線コネクタ 54"/>
        <xdr:cNvCxnSpPr/>
      </xdr:nvCxnSpPr>
      <xdr:spPr bwMode="auto">
        <a:xfrm flipV="1">
          <a:off x="4305300" y="1994961"/>
          <a:ext cx="698500" cy="134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24647</xdr:rowOff>
    </xdr:from>
    <xdr:to>
      <xdr:col>22</xdr:col>
      <xdr:colOff>114300</xdr:colOff>
      <xdr:row>12</xdr:row>
      <xdr:rowOff>64554</xdr:rowOff>
    </xdr:to>
    <xdr:cxnSp macro="">
      <xdr:nvCxnSpPr>
        <xdr:cNvPr id="58" name="直線コネクタ 57"/>
        <xdr:cNvCxnSpPr/>
      </xdr:nvCxnSpPr>
      <xdr:spPr bwMode="auto">
        <a:xfrm flipV="1">
          <a:off x="3606800" y="2129672"/>
          <a:ext cx="698500" cy="39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63803</xdr:rowOff>
    </xdr:from>
    <xdr:to>
      <xdr:col>18</xdr:col>
      <xdr:colOff>177800</xdr:colOff>
      <xdr:row>12</xdr:row>
      <xdr:rowOff>64554</xdr:rowOff>
    </xdr:to>
    <xdr:cxnSp macro="">
      <xdr:nvCxnSpPr>
        <xdr:cNvPr id="61" name="直線コネクタ 60"/>
        <xdr:cNvCxnSpPr/>
      </xdr:nvCxnSpPr>
      <xdr:spPr bwMode="auto">
        <a:xfrm>
          <a:off x="2908300" y="2168828"/>
          <a:ext cx="698500" cy="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165006</xdr:rowOff>
    </xdr:from>
    <xdr:to>
      <xdr:col>29</xdr:col>
      <xdr:colOff>177800</xdr:colOff>
      <xdr:row>11</xdr:row>
      <xdr:rowOff>95156</xdr:rowOff>
    </xdr:to>
    <xdr:sp macro="" textlink="">
      <xdr:nvSpPr>
        <xdr:cNvPr id="71" name="楕円 70"/>
        <xdr:cNvSpPr/>
      </xdr:nvSpPr>
      <xdr:spPr bwMode="auto">
        <a:xfrm>
          <a:off x="5600700" y="192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111683</xdr:rowOff>
    </xdr:from>
    <xdr:ext cx="762000" cy="259045"/>
    <xdr:sp macro="" textlink="">
      <xdr:nvSpPr>
        <xdr:cNvPr id="72" name="人口1人当たり決算額の推移該当値テキスト130"/>
        <xdr:cNvSpPr txBox="1"/>
      </xdr:nvSpPr>
      <xdr:spPr>
        <a:xfrm>
          <a:off x="5740400" y="187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10586</xdr:rowOff>
    </xdr:from>
    <xdr:to>
      <xdr:col>26</xdr:col>
      <xdr:colOff>101600</xdr:colOff>
      <xdr:row>11</xdr:row>
      <xdr:rowOff>112186</xdr:rowOff>
    </xdr:to>
    <xdr:sp macro="" textlink="">
      <xdr:nvSpPr>
        <xdr:cNvPr id="73" name="楕円 72"/>
        <xdr:cNvSpPr/>
      </xdr:nvSpPr>
      <xdr:spPr bwMode="auto">
        <a:xfrm>
          <a:off x="4953000" y="194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122363</xdr:rowOff>
    </xdr:from>
    <xdr:ext cx="736600" cy="259045"/>
    <xdr:sp macro="" textlink="">
      <xdr:nvSpPr>
        <xdr:cNvPr id="74" name="テキスト ボックス 73"/>
        <xdr:cNvSpPr txBox="1"/>
      </xdr:nvSpPr>
      <xdr:spPr>
        <a:xfrm>
          <a:off x="4622800" y="1713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145297</xdr:rowOff>
    </xdr:from>
    <xdr:to>
      <xdr:col>22</xdr:col>
      <xdr:colOff>165100</xdr:colOff>
      <xdr:row>12</xdr:row>
      <xdr:rowOff>75447</xdr:rowOff>
    </xdr:to>
    <xdr:sp macro="" textlink="">
      <xdr:nvSpPr>
        <xdr:cNvPr id="75" name="楕円 74"/>
        <xdr:cNvSpPr/>
      </xdr:nvSpPr>
      <xdr:spPr bwMode="auto">
        <a:xfrm>
          <a:off x="4254500" y="207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85624</xdr:rowOff>
    </xdr:from>
    <xdr:ext cx="762000" cy="259045"/>
    <xdr:sp macro="" textlink="">
      <xdr:nvSpPr>
        <xdr:cNvPr id="76" name="テキスト ボックス 75"/>
        <xdr:cNvSpPr txBox="1"/>
      </xdr:nvSpPr>
      <xdr:spPr>
        <a:xfrm>
          <a:off x="3924300" y="18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13754</xdr:rowOff>
    </xdr:from>
    <xdr:to>
      <xdr:col>19</xdr:col>
      <xdr:colOff>38100</xdr:colOff>
      <xdr:row>12</xdr:row>
      <xdr:rowOff>115354</xdr:rowOff>
    </xdr:to>
    <xdr:sp macro="" textlink="">
      <xdr:nvSpPr>
        <xdr:cNvPr id="77" name="楕円 76"/>
        <xdr:cNvSpPr/>
      </xdr:nvSpPr>
      <xdr:spPr bwMode="auto">
        <a:xfrm>
          <a:off x="3556000" y="2118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125531</xdr:rowOff>
    </xdr:from>
    <xdr:ext cx="762000" cy="259045"/>
    <xdr:sp macro="" textlink="">
      <xdr:nvSpPr>
        <xdr:cNvPr id="78" name="テキスト ボックス 77"/>
        <xdr:cNvSpPr txBox="1"/>
      </xdr:nvSpPr>
      <xdr:spPr>
        <a:xfrm>
          <a:off x="3225800" y="188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13003</xdr:rowOff>
    </xdr:from>
    <xdr:to>
      <xdr:col>15</xdr:col>
      <xdr:colOff>101600</xdr:colOff>
      <xdr:row>12</xdr:row>
      <xdr:rowOff>114603</xdr:rowOff>
    </xdr:to>
    <xdr:sp macro="" textlink="">
      <xdr:nvSpPr>
        <xdr:cNvPr id="79" name="楕円 78"/>
        <xdr:cNvSpPr/>
      </xdr:nvSpPr>
      <xdr:spPr bwMode="auto">
        <a:xfrm>
          <a:off x="2857500" y="211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124780</xdr:rowOff>
    </xdr:from>
    <xdr:ext cx="762000" cy="259045"/>
    <xdr:sp macro="" textlink="">
      <xdr:nvSpPr>
        <xdr:cNvPr id="80" name="テキスト ボックス 79"/>
        <xdr:cNvSpPr txBox="1"/>
      </xdr:nvSpPr>
      <xdr:spPr>
        <a:xfrm>
          <a:off x="2527300" y="18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207075</xdr:rowOff>
    </xdr:from>
    <xdr:to>
      <xdr:col>29</xdr:col>
      <xdr:colOff>127000</xdr:colOff>
      <xdr:row>33</xdr:row>
      <xdr:rowOff>231242</xdr:rowOff>
    </xdr:to>
    <xdr:cxnSp macro="">
      <xdr:nvCxnSpPr>
        <xdr:cNvPr id="115" name="直線コネクタ 114"/>
        <xdr:cNvCxnSpPr/>
      </xdr:nvCxnSpPr>
      <xdr:spPr bwMode="auto">
        <a:xfrm>
          <a:off x="5003800" y="6131625"/>
          <a:ext cx="647700" cy="24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207075</xdr:rowOff>
    </xdr:from>
    <xdr:to>
      <xdr:col>26</xdr:col>
      <xdr:colOff>50800</xdr:colOff>
      <xdr:row>33</xdr:row>
      <xdr:rowOff>236238</xdr:rowOff>
    </xdr:to>
    <xdr:cxnSp macro="">
      <xdr:nvCxnSpPr>
        <xdr:cNvPr id="118" name="直線コネクタ 117"/>
        <xdr:cNvCxnSpPr/>
      </xdr:nvCxnSpPr>
      <xdr:spPr bwMode="auto">
        <a:xfrm flipV="1">
          <a:off x="4305300" y="6131625"/>
          <a:ext cx="698500" cy="2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225788</xdr:rowOff>
    </xdr:from>
    <xdr:to>
      <xdr:col>22</xdr:col>
      <xdr:colOff>114300</xdr:colOff>
      <xdr:row>33</xdr:row>
      <xdr:rowOff>236238</xdr:rowOff>
    </xdr:to>
    <xdr:cxnSp macro="">
      <xdr:nvCxnSpPr>
        <xdr:cNvPr id="121" name="直線コネクタ 120"/>
        <xdr:cNvCxnSpPr/>
      </xdr:nvCxnSpPr>
      <xdr:spPr bwMode="auto">
        <a:xfrm>
          <a:off x="3606800" y="6150338"/>
          <a:ext cx="698500" cy="1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195254</xdr:rowOff>
    </xdr:from>
    <xdr:to>
      <xdr:col>18</xdr:col>
      <xdr:colOff>177800</xdr:colOff>
      <xdr:row>33</xdr:row>
      <xdr:rowOff>225788</xdr:rowOff>
    </xdr:to>
    <xdr:cxnSp macro="">
      <xdr:nvCxnSpPr>
        <xdr:cNvPr id="124" name="直線コネクタ 123"/>
        <xdr:cNvCxnSpPr/>
      </xdr:nvCxnSpPr>
      <xdr:spPr bwMode="auto">
        <a:xfrm>
          <a:off x="2908300" y="6119804"/>
          <a:ext cx="698500" cy="30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180442</xdr:rowOff>
    </xdr:from>
    <xdr:to>
      <xdr:col>29</xdr:col>
      <xdr:colOff>177800</xdr:colOff>
      <xdr:row>33</xdr:row>
      <xdr:rowOff>282042</xdr:rowOff>
    </xdr:to>
    <xdr:sp macro="" textlink="">
      <xdr:nvSpPr>
        <xdr:cNvPr id="134" name="楕円 133"/>
        <xdr:cNvSpPr/>
      </xdr:nvSpPr>
      <xdr:spPr bwMode="auto">
        <a:xfrm>
          <a:off x="5600700" y="6104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25519</xdr:rowOff>
    </xdr:from>
    <xdr:ext cx="762000" cy="259045"/>
    <xdr:sp macro="" textlink="">
      <xdr:nvSpPr>
        <xdr:cNvPr id="135" name="人口1人当たり決算額の推移該当値テキスト445"/>
        <xdr:cNvSpPr txBox="1"/>
      </xdr:nvSpPr>
      <xdr:spPr>
        <a:xfrm>
          <a:off x="5740400" y="59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156275</xdr:rowOff>
    </xdr:from>
    <xdr:to>
      <xdr:col>26</xdr:col>
      <xdr:colOff>101600</xdr:colOff>
      <xdr:row>33</xdr:row>
      <xdr:rowOff>257875</xdr:rowOff>
    </xdr:to>
    <xdr:sp macro="" textlink="">
      <xdr:nvSpPr>
        <xdr:cNvPr id="136" name="楕円 135"/>
        <xdr:cNvSpPr/>
      </xdr:nvSpPr>
      <xdr:spPr bwMode="auto">
        <a:xfrm>
          <a:off x="4953000" y="6080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96602</xdr:rowOff>
    </xdr:from>
    <xdr:ext cx="736600" cy="259045"/>
    <xdr:sp macro="" textlink="">
      <xdr:nvSpPr>
        <xdr:cNvPr id="137" name="テキスト ボックス 136"/>
        <xdr:cNvSpPr txBox="1"/>
      </xdr:nvSpPr>
      <xdr:spPr>
        <a:xfrm>
          <a:off x="4622800" y="584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185438</xdr:rowOff>
    </xdr:from>
    <xdr:to>
      <xdr:col>22</xdr:col>
      <xdr:colOff>165100</xdr:colOff>
      <xdr:row>33</xdr:row>
      <xdr:rowOff>287038</xdr:rowOff>
    </xdr:to>
    <xdr:sp macro="" textlink="">
      <xdr:nvSpPr>
        <xdr:cNvPr id="138" name="楕円 137"/>
        <xdr:cNvSpPr/>
      </xdr:nvSpPr>
      <xdr:spPr bwMode="auto">
        <a:xfrm>
          <a:off x="4254500" y="6109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125765</xdr:rowOff>
    </xdr:from>
    <xdr:ext cx="762000" cy="259045"/>
    <xdr:sp macro="" textlink="">
      <xdr:nvSpPr>
        <xdr:cNvPr id="139" name="テキスト ボックス 138"/>
        <xdr:cNvSpPr txBox="1"/>
      </xdr:nvSpPr>
      <xdr:spPr>
        <a:xfrm>
          <a:off x="3924300" y="58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174988</xdr:rowOff>
    </xdr:from>
    <xdr:to>
      <xdr:col>19</xdr:col>
      <xdr:colOff>38100</xdr:colOff>
      <xdr:row>33</xdr:row>
      <xdr:rowOff>276588</xdr:rowOff>
    </xdr:to>
    <xdr:sp macro="" textlink="">
      <xdr:nvSpPr>
        <xdr:cNvPr id="140" name="楕円 139"/>
        <xdr:cNvSpPr/>
      </xdr:nvSpPr>
      <xdr:spPr bwMode="auto">
        <a:xfrm>
          <a:off x="3556000" y="6099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115315</xdr:rowOff>
    </xdr:from>
    <xdr:ext cx="762000" cy="259045"/>
    <xdr:sp macro="" textlink="">
      <xdr:nvSpPr>
        <xdr:cNvPr id="141" name="テキスト ボックス 140"/>
        <xdr:cNvSpPr txBox="1"/>
      </xdr:nvSpPr>
      <xdr:spPr>
        <a:xfrm>
          <a:off x="3225800" y="586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144454</xdr:rowOff>
    </xdr:from>
    <xdr:to>
      <xdr:col>15</xdr:col>
      <xdr:colOff>101600</xdr:colOff>
      <xdr:row>33</xdr:row>
      <xdr:rowOff>246054</xdr:rowOff>
    </xdr:to>
    <xdr:sp macro="" textlink="">
      <xdr:nvSpPr>
        <xdr:cNvPr id="142" name="楕円 141"/>
        <xdr:cNvSpPr/>
      </xdr:nvSpPr>
      <xdr:spPr bwMode="auto">
        <a:xfrm>
          <a:off x="2857500" y="6069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84781</xdr:rowOff>
    </xdr:from>
    <xdr:ext cx="762000" cy="259045"/>
    <xdr:sp macro="" textlink="">
      <xdr:nvSpPr>
        <xdr:cNvPr id="143" name="テキスト ボックス 142"/>
        <xdr:cNvSpPr txBox="1"/>
      </xdr:nvSpPr>
      <xdr:spPr>
        <a:xfrm>
          <a:off x="2527300" y="58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19,677
19,567
1,332.45
17,324,476
16,878,757
417,868
9,070,599
24,042,525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41802</xdr:rowOff>
    </xdr:from>
    <xdr:to>
      <xdr:col>24</xdr:col>
      <xdr:colOff>63500</xdr:colOff>
      <xdr:row>31</xdr:row>
      <xdr:rowOff>85655</xdr:rowOff>
    </xdr:to>
    <xdr:cxnSp macro="">
      <xdr:nvCxnSpPr>
        <xdr:cNvPr id="61" name="直線コネクタ 60"/>
        <xdr:cNvCxnSpPr/>
      </xdr:nvCxnSpPr>
      <xdr:spPr>
        <a:xfrm>
          <a:off x="3797300" y="5356752"/>
          <a:ext cx="8382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41802</xdr:rowOff>
    </xdr:from>
    <xdr:to>
      <xdr:col>19</xdr:col>
      <xdr:colOff>177800</xdr:colOff>
      <xdr:row>31</xdr:row>
      <xdr:rowOff>100000</xdr:rowOff>
    </xdr:to>
    <xdr:cxnSp macro="">
      <xdr:nvCxnSpPr>
        <xdr:cNvPr id="64" name="直線コネクタ 63"/>
        <xdr:cNvCxnSpPr/>
      </xdr:nvCxnSpPr>
      <xdr:spPr>
        <a:xfrm flipV="1">
          <a:off x="2908300" y="5356752"/>
          <a:ext cx="889000" cy="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100000</xdr:rowOff>
    </xdr:from>
    <xdr:to>
      <xdr:col>15</xdr:col>
      <xdr:colOff>50800</xdr:colOff>
      <xdr:row>31</xdr:row>
      <xdr:rowOff>114935</xdr:rowOff>
    </xdr:to>
    <xdr:cxnSp macro="">
      <xdr:nvCxnSpPr>
        <xdr:cNvPr id="67" name="直線コネクタ 66"/>
        <xdr:cNvCxnSpPr/>
      </xdr:nvCxnSpPr>
      <xdr:spPr>
        <a:xfrm flipV="1">
          <a:off x="2019300" y="5414950"/>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114935</xdr:rowOff>
    </xdr:from>
    <xdr:to>
      <xdr:col>10</xdr:col>
      <xdr:colOff>114300</xdr:colOff>
      <xdr:row>31</xdr:row>
      <xdr:rowOff>133661</xdr:rowOff>
    </xdr:to>
    <xdr:cxnSp macro="">
      <xdr:nvCxnSpPr>
        <xdr:cNvPr id="70" name="直線コネクタ 69"/>
        <xdr:cNvCxnSpPr/>
      </xdr:nvCxnSpPr>
      <xdr:spPr>
        <a:xfrm flipV="1">
          <a:off x="1130300" y="5429885"/>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34855</xdr:rowOff>
    </xdr:from>
    <xdr:to>
      <xdr:col>24</xdr:col>
      <xdr:colOff>114300</xdr:colOff>
      <xdr:row>31</xdr:row>
      <xdr:rowOff>136455</xdr:rowOff>
    </xdr:to>
    <xdr:sp macro="" textlink="">
      <xdr:nvSpPr>
        <xdr:cNvPr id="80" name="楕円 79"/>
        <xdr:cNvSpPr/>
      </xdr:nvSpPr>
      <xdr:spPr>
        <a:xfrm>
          <a:off x="4584700" y="534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121232</xdr:rowOff>
    </xdr:from>
    <xdr:ext cx="599010" cy="259045"/>
    <xdr:sp macro="" textlink="">
      <xdr:nvSpPr>
        <xdr:cNvPr id="81" name="人件費該当値テキスト"/>
        <xdr:cNvSpPr txBox="1"/>
      </xdr:nvSpPr>
      <xdr:spPr>
        <a:xfrm>
          <a:off x="4686300" y="526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162452</xdr:rowOff>
    </xdr:from>
    <xdr:to>
      <xdr:col>20</xdr:col>
      <xdr:colOff>38100</xdr:colOff>
      <xdr:row>31</xdr:row>
      <xdr:rowOff>92602</xdr:rowOff>
    </xdr:to>
    <xdr:sp macro="" textlink="">
      <xdr:nvSpPr>
        <xdr:cNvPr id="82" name="楕円 81"/>
        <xdr:cNvSpPr/>
      </xdr:nvSpPr>
      <xdr:spPr>
        <a:xfrm>
          <a:off x="3746500" y="53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109129</xdr:rowOff>
    </xdr:from>
    <xdr:ext cx="599010" cy="259045"/>
    <xdr:sp macro="" textlink="">
      <xdr:nvSpPr>
        <xdr:cNvPr id="83" name="テキスト ボックス 82"/>
        <xdr:cNvSpPr txBox="1"/>
      </xdr:nvSpPr>
      <xdr:spPr>
        <a:xfrm>
          <a:off x="3497795" y="508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49200</xdr:rowOff>
    </xdr:from>
    <xdr:to>
      <xdr:col>15</xdr:col>
      <xdr:colOff>101600</xdr:colOff>
      <xdr:row>31</xdr:row>
      <xdr:rowOff>150800</xdr:rowOff>
    </xdr:to>
    <xdr:sp macro="" textlink="">
      <xdr:nvSpPr>
        <xdr:cNvPr id="84" name="楕円 83"/>
        <xdr:cNvSpPr/>
      </xdr:nvSpPr>
      <xdr:spPr>
        <a:xfrm>
          <a:off x="2857500" y="53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167327</xdr:rowOff>
    </xdr:from>
    <xdr:ext cx="599010" cy="259045"/>
    <xdr:sp macro="" textlink="">
      <xdr:nvSpPr>
        <xdr:cNvPr id="85" name="テキスト ボックス 84"/>
        <xdr:cNvSpPr txBox="1"/>
      </xdr:nvSpPr>
      <xdr:spPr>
        <a:xfrm>
          <a:off x="2608795" y="513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64135</xdr:rowOff>
    </xdr:from>
    <xdr:to>
      <xdr:col>10</xdr:col>
      <xdr:colOff>165100</xdr:colOff>
      <xdr:row>31</xdr:row>
      <xdr:rowOff>165735</xdr:rowOff>
    </xdr:to>
    <xdr:sp macro="" textlink="">
      <xdr:nvSpPr>
        <xdr:cNvPr id="86" name="楕円 85"/>
        <xdr:cNvSpPr/>
      </xdr:nvSpPr>
      <xdr:spPr>
        <a:xfrm>
          <a:off x="1968500" y="53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10812</xdr:rowOff>
    </xdr:from>
    <xdr:ext cx="599010" cy="259045"/>
    <xdr:sp macro="" textlink="">
      <xdr:nvSpPr>
        <xdr:cNvPr id="87" name="テキスト ボックス 86"/>
        <xdr:cNvSpPr txBox="1"/>
      </xdr:nvSpPr>
      <xdr:spPr>
        <a:xfrm>
          <a:off x="1719795" y="515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82861</xdr:rowOff>
    </xdr:from>
    <xdr:to>
      <xdr:col>6</xdr:col>
      <xdr:colOff>38100</xdr:colOff>
      <xdr:row>32</xdr:row>
      <xdr:rowOff>13011</xdr:rowOff>
    </xdr:to>
    <xdr:sp macro="" textlink="">
      <xdr:nvSpPr>
        <xdr:cNvPr id="88" name="楕円 87"/>
        <xdr:cNvSpPr/>
      </xdr:nvSpPr>
      <xdr:spPr>
        <a:xfrm>
          <a:off x="1079500" y="53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29538</xdr:rowOff>
    </xdr:from>
    <xdr:ext cx="599010" cy="259045"/>
    <xdr:sp macro="" textlink="">
      <xdr:nvSpPr>
        <xdr:cNvPr id="89" name="テキスト ボックス 88"/>
        <xdr:cNvSpPr txBox="1"/>
      </xdr:nvSpPr>
      <xdr:spPr>
        <a:xfrm>
          <a:off x="830795" y="517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20727</xdr:rowOff>
    </xdr:from>
    <xdr:to>
      <xdr:col>24</xdr:col>
      <xdr:colOff>63500</xdr:colOff>
      <xdr:row>52</xdr:row>
      <xdr:rowOff>30226</xdr:rowOff>
    </xdr:to>
    <xdr:cxnSp macro="">
      <xdr:nvCxnSpPr>
        <xdr:cNvPr id="119" name="直線コネクタ 118"/>
        <xdr:cNvCxnSpPr/>
      </xdr:nvCxnSpPr>
      <xdr:spPr>
        <a:xfrm flipV="1">
          <a:off x="3797300" y="8764677"/>
          <a:ext cx="838200" cy="18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30226</xdr:rowOff>
    </xdr:from>
    <xdr:to>
      <xdr:col>19</xdr:col>
      <xdr:colOff>177800</xdr:colOff>
      <xdr:row>52</xdr:row>
      <xdr:rowOff>109424</xdr:rowOff>
    </xdr:to>
    <xdr:cxnSp macro="">
      <xdr:nvCxnSpPr>
        <xdr:cNvPr id="122" name="直線コネクタ 121"/>
        <xdr:cNvCxnSpPr/>
      </xdr:nvCxnSpPr>
      <xdr:spPr>
        <a:xfrm flipV="1">
          <a:off x="2908300" y="8945626"/>
          <a:ext cx="889000" cy="7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109424</xdr:rowOff>
    </xdr:from>
    <xdr:to>
      <xdr:col>15</xdr:col>
      <xdr:colOff>50800</xdr:colOff>
      <xdr:row>52</xdr:row>
      <xdr:rowOff>154851</xdr:rowOff>
    </xdr:to>
    <xdr:cxnSp macro="">
      <xdr:nvCxnSpPr>
        <xdr:cNvPr id="125" name="直線コネクタ 124"/>
        <xdr:cNvCxnSpPr/>
      </xdr:nvCxnSpPr>
      <xdr:spPr>
        <a:xfrm flipV="1">
          <a:off x="2019300" y="9024824"/>
          <a:ext cx="889000" cy="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154851</xdr:rowOff>
    </xdr:from>
    <xdr:to>
      <xdr:col>10</xdr:col>
      <xdr:colOff>114300</xdr:colOff>
      <xdr:row>53</xdr:row>
      <xdr:rowOff>42278</xdr:rowOff>
    </xdr:to>
    <xdr:cxnSp macro="">
      <xdr:nvCxnSpPr>
        <xdr:cNvPr id="128" name="直線コネクタ 127"/>
        <xdr:cNvCxnSpPr/>
      </xdr:nvCxnSpPr>
      <xdr:spPr>
        <a:xfrm flipV="1">
          <a:off x="1130300" y="9070251"/>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141377</xdr:rowOff>
    </xdr:from>
    <xdr:to>
      <xdr:col>24</xdr:col>
      <xdr:colOff>114300</xdr:colOff>
      <xdr:row>51</xdr:row>
      <xdr:rowOff>71527</xdr:rowOff>
    </xdr:to>
    <xdr:sp macro="" textlink="">
      <xdr:nvSpPr>
        <xdr:cNvPr id="138" name="楕円 137"/>
        <xdr:cNvSpPr/>
      </xdr:nvSpPr>
      <xdr:spPr>
        <a:xfrm>
          <a:off x="4584700" y="871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94404</xdr:rowOff>
    </xdr:from>
    <xdr:ext cx="599010" cy="259045"/>
    <xdr:sp macro="" textlink="">
      <xdr:nvSpPr>
        <xdr:cNvPr id="139" name="物件費該当値テキスト"/>
        <xdr:cNvSpPr txBox="1"/>
      </xdr:nvSpPr>
      <xdr:spPr>
        <a:xfrm>
          <a:off x="4686300" y="866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150876</xdr:rowOff>
    </xdr:from>
    <xdr:to>
      <xdr:col>20</xdr:col>
      <xdr:colOff>38100</xdr:colOff>
      <xdr:row>52</xdr:row>
      <xdr:rowOff>81026</xdr:rowOff>
    </xdr:to>
    <xdr:sp macro="" textlink="">
      <xdr:nvSpPr>
        <xdr:cNvPr id="140" name="楕円 139"/>
        <xdr:cNvSpPr/>
      </xdr:nvSpPr>
      <xdr:spPr>
        <a:xfrm>
          <a:off x="3746500" y="88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97553</xdr:rowOff>
    </xdr:from>
    <xdr:ext cx="599010" cy="259045"/>
    <xdr:sp macro="" textlink="">
      <xdr:nvSpPr>
        <xdr:cNvPr id="141" name="テキスト ボックス 140"/>
        <xdr:cNvSpPr txBox="1"/>
      </xdr:nvSpPr>
      <xdr:spPr>
        <a:xfrm>
          <a:off x="3497795" y="867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58624</xdr:rowOff>
    </xdr:from>
    <xdr:to>
      <xdr:col>15</xdr:col>
      <xdr:colOff>101600</xdr:colOff>
      <xdr:row>52</xdr:row>
      <xdr:rowOff>160224</xdr:rowOff>
    </xdr:to>
    <xdr:sp macro="" textlink="">
      <xdr:nvSpPr>
        <xdr:cNvPr id="142" name="楕円 141"/>
        <xdr:cNvSpPr/>
      </xdr:nvSpPr>
      <xdr:spPr>
        <a:xfrm>
          <a:off x="2857500" y="897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5301</xdr:rowOff>
    </xdr:from>
    <xdr:ext cx="599010" cy="259045"/>
    <xdr:sp macro="" textlink="">
      <xdr:nvSpPr>
        <xdr:cNvPr id="143" name="テキスト ボックス 142"/>
        <xdr:cNvSpPr txBox="1"/>
      </xdr:nvSpPr>
      <xdr:spPr>
        <a:xfrm>
          <a:off x="2608795" y="874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104051</xdr:rowOff>
    </xdr:from>
    <xdr:to>
      <xdr:col>10</xdr:col>
      <xdr:colOff>165100</xdr:colOff>
      <xdr:row>53</xdr:row>
      <xdr:rowOff>34201</xdr:rowOff>
    </xdr:to>
    <xdr:sp macro="" textlink="">
      <xdr:nvSpPr>
        <xdr:cNvPr id="144" name="楕円 143"/>
        <xdr:cNvSpPr/>
      </xdr:nvSpPr>
      <xdr:spPr>
        <a:xfrm>
          <a:off x="1968500" y="901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50728</xdr:rowOff>
    </xdr:from>
    <xdr:ext cx="599010" cy="259045"/>
    <xdr:sp macro="" textlink="">
      <xdr:nvSpPr>
        <xdr:cNvPr id="145" name="テキスト ボックス 144"/>
        <xdr:cNvSpPr txBox="1"/>
      </xdr:nvSpPr>
      <xdr:spPr>
        <a:xfrm>
          <a:off x="1719795" y="879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162928</xdr:rowOff>
    </xdr:from>
    <xdr:to>
      <xdr:col>6</xdr:col>
      <xdr:colOff>38100</xdr:colOff>
      <xdr:row>53</xdr:row>
      <xdr:rowOff>93078</xdr:rowOff>
    </xdr:to>
    <xdr:sp macro="" textlink="">
      <xdr:nvSpPr>
        <xdr:cNvPr id="146" name="楕円 145"/>
        <xdr:cNvSpPr/>
      </xdr:nvSpPr>
      <xdr:spPr>
        <a:xfrm>
          <a:off x="1079500" y="907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109605</xdr:rowOff>
    </xdr:from>
    <xdr:ext cx="599010" cy="259045"/>
    <xdr:sp macro="" textlink="">
      <xdr:nvSpPr>
        <xdr:cNvPr id="147" name="テキスト ボックス 146"/>
        <xdr:cNvSpPr txBox="1"/>
      </xdr:nvSpPr>
      <xdr:spPr>
        <a:xfrm>
          <a:off x="830795" y="885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14027</xdr:rowOff>
    </xdr:from>
    <xdr:to>
      <xdr:col>24</xdr:col>
      <xdr:colOff>63500</xdr:colOff>
      <xdr:row>74</xdr:row>
      <xdr:rowOff>76206</xdr:rowOff>
    </xdr:to>
    <xdr:cxnSp macro="">
      <xdr:nvCxnSpPr>
        <xdr:cNvPr id="172" name="直線コネクタ 171"/>
        <xdr:cNvCxnSpPr/>
      </xdr:nvCxnSpPr>
      <xdr:spPr>
        <a:xfrm>
          <a:off x="3797300" y="12701327"/>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14027</xdr:rowOff>
    </xdr:from>
    <xdr:to>
      <xdr:col>19</xdr:col>
      <xdr:colOff>177800</xdr:colOff>
      <xdr:row>76</xdr:row>
      <xdr:rowOff>66263</xdr:rowOff>
    </xdr:to>
    <xdr:cxnSp macro="">
      <xdr:nvCxnSpPr>
        <xdr:cNvPr id="175" name="直線コネクタ 174"/>
        <xdr:cNvCxnSpPr/>
      </xdr:nvCxnSpPr>
      <xdr:spPr>
        <a:xfrm flipV="1">
          <a:off x="2908300" y="12701327"/>
          <a:ext cx="889000" cy="39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53803</xdr:rowOff>
    </xdr:from>
    <xdr:to>
      <xdr:col>15</xdr:col>
      <xdr:colOff>50800</xdr:colOff>
      <xdr:row>76</xdr:row>
      <xdr:rowOff>66263</xdr:rowOff>
    </xdr:to>
    <xdr:cxnSp macro="">
      <xdr:nvCxnSpPr>
        <xdr:cNvPr id="178" name="直線コネクタ 177"/>
        <xdr:cNvCxnSpPr/>
      </xdr:nvCxnSpPr>
      <xdr:spPr>
        <a:xfrm>
          <a:off x="2019300" y="13084003"/>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53803</xdr:rowOff>
    </xdr:from>
    <xdr:to>
      <xdr:col>10</xdr:col>
      <xdr:colOff>114300</xdr:colOff>
      <xdr:row>76</xdr:row>
      <xdr:rowOff>84607</xdr:rowOff>
    </xdr:to>
    <xdr:cxnSp macro="">
      <xdr:nvCxnSpPr>
        <xdr:cNvPr id="181" name="直線コネクタ 180"/>
        <xdr:cNvCxnSpPr/>
      </xdr:nvCxnSpPr>
      <xdr:spPr>
        <a:xfrm flipV="1">
          <a:off x="1130300" y="13084003"/>
          <a:ext cx="889000" cy="3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25406</xdr:rowOff>
    </xdr:from>
    <xdr:to>
      <xdr:col>24</xdr:col>
      <xdr:colOff>114300</xdr:colOff>
      <xdr:row>74</xdr:row>
      <xdr:rowOff>127006</xdr:rowOff>
    </xdr:to>
    <xdr:sp macro="" textlink="">
      <xdr:nvSpPr>
        <xdr:cNvPr id="191" name="楕円 190"/>
        <xdr:cNvSpPr/>
      </xdr:nvSpPr>
      <xdr:spPr>
        <a:xfrm>
          <a:off x="4584700" y="127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48283</xdr:rowOff>
    </xdr:from>
    <xdr:ext cx="534377" cy="259045"/>
    <xdr:sp macro="" textlink="">
      <xdr:nvSpPr>
        <xdr:cNvPr id="192" name="維持補修費該当値テキスト"/>
        <xdr:cNvSpPr txBox="1"/>
      </xdr:nvSpPr>
      <xdr:spPr>
        <a:xfrm>
          <a:off x="4686300" y="1256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134677</xdr:rowOff>
    </xdr:from>
    <xdr:to>
      <xdr:col>20</xdr:col>
      <xdr:colOff>38100</xdr:colOff>
      <xdr:row>74</xdr:row>
      <xdr:rowOff>64827</xdr:rowOff>
    </xdr:to>
    <xdr:sp macro="" textlink="">
      <xdr:nvSpPr>
        <xdr:cNvPr id="193" name="楕円 192"/>
        <xdr:cNvSpPr/>
      </xdr:nvSpPr>
      <xdr:spPr>
        <a:xfrm>
          <a:off x="3746500" y="126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81354</xdr:rowOff>
    </xdr:from>
    <xdr:ext cx="534377" cy="259045"/>
    <xdr:sp macro="" textlink="">
      <xdr:nvSpPr>
        <xdr:cNvPr id="194" name="テキスト ボックス 193"/>
        <xdr:cNvSpPr txBox="1"/>
      </xdr:nvSpPr>
      <xdr:spPr>
        <a:xfrm>
          <a:off x="3530111" y="124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15463</xdr:rowOff>
    </xdr:from>
    <xdr:to>
      <xdr:col>15</xdr:col>
      <xdr:colOff>101600</xdr:colOff>
      <xdr:row>76</xdr:row>
      <xdr:rowOff>117063</xdr:rowOff>
    </xdr:to>
    <xdr:sp macro="" textlink="">
      <xdr:nvSpPr>
        <xdr:cNvPr id="195" name="楕円 194"/>
        <xdr:cNvSpPr/>
      </xdr:nvSpPr>
      <xdr:spPr>
        <a:xfrm>
          <a:off x="2857500" y="130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133590</xdr:rowOff>
    </xdr:from>
    <xdr:ext cx="469744" cy="259045"/>
    <xdr:sp macro="" textlink="">
      <xdr:nvSpPr>
        <xdr:cNvPr id="196" name="テキスト ボックス 195"/>
        <xdr:cNvSpPr txBox="1"/>
      </xdr:nvSpPr>
      <xdr:spPr>
        <a:xfrm>
          <a:off x="2673428" y="1282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3003</xdr:rowOff>
    </xdr:from>
    <xdr:to>
      <xdr:col>10</xdr:col>
      <xdr:colOff>165100</xdr:colOff>
      <xdr:row>76</xdr:row>
      <xdr:rowOff>104603</xdr:rowOff>
    </xdr:to>
    <xdr:sp macro="" textlink="">
      <xdr:nvSpPr>
        <xdr:cNvPr id="197" name="楕円 196"/>
        <xdr:cNvSpPr/>
      </xdr:nvSpPr>
      <xdr:spPr>
        <a:xfrm>
          <a:off x="1968500" y="130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121131</xdr:rowOff>
    </xdr:from>
    <xdr:ext cx="469744" cy="259045"/>
    <xdr:sp macro="" textlink="">
      <xdr:nvSpPr>
        <xdr:cNvPr id="198" name="テキスト ボックス 197"/>
        <xdr:cNvSpPr txBox="1"/>
      </xdr:nvSpPr>
      <xdr:spPr>
        <a:xfrm>
          <a:off x="1784428" y="128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33807</xdr:rowOff>
    </xdr:from>
    <xdr:to>
      <xdr:col>6</xdr:col>
      <xdr:colOff>38100</xdr:colOff>
      <xdr:row>76</xdr:row>
      <xdr:rowOff>135407</xdr:rowOff>
    </xdr:to>
    <xdr:sp macro="" textlink="">
      <xdr:nvSpPr>
        <xdr:cNvPr id="199" name="楕円 198"/>
        <xdr:cNvSpPr/>
      </xdr:nvSpPr>
      <xdr:spPr>
        <a:xfrm>
          <a:off x="1079500" y="130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151934</xdr:rowOff>
    </xdr:from>
    <xdr:ext cx="469744" cy="259045"/>
    <xdr:sp macro="" textlink="">
      <xdr:nvSpPr>
        <xdr:cNvPr id="200" name="テキスト ボックス 199"/>
        <xdr:cNvSpPr txBox="1"/>
      </xdr:nvSpPr>
      <xdr:spPr>
        <a:xfrm>
          <a:off x="895428" y="1283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28535</xdr:rowOff>
    </xdr:from>
    <xdr:to>
      <xdr:col>24</xdr:col>
      <xdr:colOff>63500</xdr:colOff>
      <xdr:row>98</xdr:row>
      <xdr:rowOff>44194</xdr:rowOff>
    </xdr:to>
    <xdr:cxnSp macro="">
      <xdr:nvCxnSpPr>
        <xdr:cNvPr id="232" name="直線コネクタ 231"/>
        <xdr:cNvCxnSpPr/>
      </xdr:nvCxnSpPr>
      <xdr:spPr>
        <a:xfrm flipV="1">
          <a:off x="3797300" y="16830635"/>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39949</xdr:rowOff>
    </xdr:from>
    <xdr:to>
      <xdr:col>19</xdr:col>
      <xdr:colOff>177800</xdr:colOff>
      <xdr:row>98</xdr:row>
      <xdr:rowOff>44194</xdr:rowOff>
    </xdr:to>
    <xdr:cxnSp macro="">
      <xdr:nvCxnSpPr>
        <xdr:cNvPr id="235" name="直線コネクタ 234"/>
        <xdr:cNvCxnSpPr/>
      </xdr:nvCxnSpPr>
      <xdr:spPr>
        <a:xfrm>
          <a:off x="2908300" y="16842049"/>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140305</xdr:rowOff>
    </xdr:from>
    <xdr:to>
      <xdr:col>15</xdr:col>
      <xdr:colOff>50800</xdr:colOff>
      <xdr:row>98</xdr:row>
      <xdr:rowOff>39949</xdr:rowOff>
    </xdr:to>
    <xdr:cxnSp macro="">
      <xdr:nvCxnSpPr>
        <xdr:cNvPr id="238" name="直線コネクタ 237"/>
        <xdr:cNvCxnSpPr/>
      </xdr:nvCxnSpPr>
      <xdr:spPr>
        <a:xfrm>
          <a:off x="2019300" y="16770955"/>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140305</xdr:rowOff>
    </xdr:from>
    <xdr:to>
      <xdr:col>10</xdr:col>
      <xdr:colOff>114300</xdr:colOff>
      <xdr:row>98</xdr:row>
      <xdr:rowOff>81342</xdr:rowOff>
    </xdr:to>
    <xdr:cxnSp macro="">
      <xdr:nvCxnSpPr>
        <xdr:cNvPr id="241" name="直線コネクタ 240"/>
        <xdr:cNvCxnSpPr/>
      </xdr:nvCxnSpPr>
      <xdr:spPr>
        <a:xfrm flipV="1">
          <a:off x="1130300" y="16770955"/>
          <a:ext cx="889000" cy="11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149185</xdr:rowOff>
    </xdr:from>
    <xdr:to>
      <xdr:col>24</xdr:col>
      <xdr:colOff>114300</xdr:colOff>
      <xdr:row>98</xdr:row>
      <xdr:rowOff>79335</xdr:rowOff>
    </xdr:to>
    <xdr:sp macro="" textlink="">
      <xdr:nvSpPr>
        <xdr:cNvPr id="251" name="楕円 250"/>
        <xdr:cNvSpPr/>
      </xdr:nvSpPr>
      <xdr:spPr>
        <a:xfrm>
          <a:off x="4584700" y="1677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127612</xdr:rowOff>
    </xdr:from>
    <xdr:ext cx="534377" cy="259045"/>
    <xdr:sp macro="" textlink="">
      <xdr:nvSpPr>
        <xdr:cNvPr id="252" name="扶助費該当値テキスト"/>
        <xdr:cNvSpPr txBox="1"/>
      </xdr:nvSpPr>
      <xdr:spPr>
        <a:xfrm>
          <a:off x="4686300" y="1675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164844</xdr:rowOff>
    </xdr:from>
    <xdr:to>
      <xdr:col>20</xdr:col>
      <xdr:colOff>38100</xdr:colOff>
      <xdr:row>98</xdr:row>
      <xdr:rowOff>94994</xdr:rowOff>
    </xdr:to>
    <xdr:sp macro="" textlink="">
      <xdr:nvSpPr>
        <xdr:cNvPr id="253" name="楕円 252"/>
        <xdr:cNvSpPr/>
      </xdr:nvSpPr>
      <xdr:spPr>
        <a:xfrm>
          <a:off x="3746500" y="167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86121</xdr:rowOff>
    </xdr:from>
    <xdr:ext cx="534377" cy="259045"/>
    <xdr:sp macro="" textlink="">
      <xdr:nvSpPr>
        <xdr:cNvPr id="254" name="テキスト ボックス 253"/>
        <xdr:cNvSpPr txBox="1"/>
      </xdr:nvSpPr>
      <xdr:spPr>
        <a:xfrm>
          <a:off x="3530111" y="1688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160599</xdr:rowOff>
    </xdr:from>
    <xdr:to>
      <xdr:col>15</xdr:col>
      <xdr:colOff>101600</xdr:colOff>
      <xdr:row>98</xdr:row>
      <xdr:rowOff>90749</xdr:rowOff>
    </xdr:to>
    <xdr:sp macro="" textlink="">
      <xdr:nvSpPr>
        <xdr:cNvPr id="255" name="楕円 254"/>
        <xdr:cNvSpPr/>
      </xdr:nvSpPr>
      <xdr:spPr>
        <a:xfrm>
          <a:off x="2857500" y="167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81876</xdr:rowOff>
    </xdr:from>
    <xdr:ext cx="534377" cy="259045"/>
    <xdr:sp macro="" textlink="">
      <xdr:nvSpPr>
        <xdr:cNvPr id="256" name="テキスト ボックス 255"/>
        <xdr:cNvSpPr txBox="1"/>
      </xdr:nvSpPr>
      <xdr:spPr>
        <a:xfrm>
          <a:off x="2641111" y="168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89505</xdr:rowOff>
    </xdr:from>
    <xdr:to>
      <xdr:col>10</xdr:col>
      <xdr:colOff>165100</xdr:colOff>
      <xdr:row>98</xdr:row>
      <xdr:rowOff>19655</xdr:rowOff>
    </xdr:to>
    <xdr:sp macro="" textlink="">
      <xdr:nvSpPr>
        <xdr:cNvPr id="257" name="楕円 256"/>
        <xdr:cNvSpPr/>
      </xdr:nvSpPr>
      <xdr:spPr>
        <a:xfrm>
          <a:off x="1968500" y="167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10782</xdr:rowOff>
    </xdr:from>
    <xdr:ext cx="534377" cy="259045"/>
    <xdr:sp macro="" textlink="">
      <xdr:nvSpPr>
        <xdr:cNvPr id="258" name="テキスト ボックス 257"/>
        <xdr:cNvSpPr txBox="1"/>
      </xdr:nvSpPr>
      <xdr:spPr>
        <a:xfrm>
          <a:off x="1752111" y="1681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30542</xdr:rowOff>
    </xdr:from>
    <xdr:to>
      <xdr:col>6</xdr:col>
      <xdr:colOff>38100</xdr:colOff>
      <xdr:row>98</xdr:row>
      <xdr:rowOff>132142</xdr:rowOff>
    </xdr:to>
    <xdr:sp macro="" textlink="">
      <xdr:nvSpPr>
        <xdr:cNvPr id="259" name="楕円 258"/>
        <xdr:cNvSpPr/>
      </xdr:nvSpPr>
      <xdr:spPr>
        <a:xfrm>
          <a:off x="1079500" y="168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123269</xdr:rowOff>
    </xdr:from>
    <xdr:ext cx="534377" cy="259045"/>
    <xdr:sp macro="" textlink="">
      <xdr:nvSpPr>
        <xdr:cNvPr id="260" name="テキスト ボックス 259"/>
        <xdr:cNvSpPr txBox="1"/>
      </xdr:nvSpPr>
      <xdr:spPr>
        <a:xfrm>
          <a:off x="863111" y="1692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15497</xdr:rowOff>
    </xdr:from>
    <xdr:to>
      <xdr:col>54</xdr:col>
      <xdr:colOff>189865</xdr:colOff>
      <xdr:row>38</xdr:row>
      <xdr:rowOff>21496</xdr:rowOff>
    </xdr:to>
    <xdr:cxnSp macro="">
      <xdr:nvCxnSpPr>
        <xdr:cNvPr id="282" name="直線コネクタ 281"/>
        <xdr:cNvCxnSpPr/>
      </xdr:nvCxnSpPr>
      <xdr:spPr>
        <a:xfrm flipV="1">
          <a:off x="10475595" y="5330447"/>
          <a:ext cx="1270" cy="1206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25323</xdr:rowOff>
    </xdr:from>
    <xdr:ext cx="534377" cy="259045"/>
    <xdr:sp macro="" textlink="">
      <xdr:nvSpPr>
        <xdr:cNvPr id="283" name="補助費等最小値テキスト"/>
        <xdr:cNvSpPr txBox="1"/>
      </xdr:nvSpPr>
      <xdr:spPr>
        <a:xfrm>
          <a:off x="10528300" y="654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21496</xdr:rowOff>
    </xdr:from>
    <xdr:to>
      <xdr:col>55</xdr:col>
      <xdr:colOff>88900</xdr:colOff>
      <xdr:row>38</xdr:row>
      <xdr:rowOff>21496</xdr:rowOff>
    </xdr:to>
    <xdr:cxnSp macro="">
      <xdr:nvCxnSpPr>
        <xdr:cNvPr id="284" name="直線コネクタ 283"/>
        <xdr:cNvCxnSpPr/>
      </xdr:nvCxnSpPr>
      <xdr:spPr>
        <a:xfrm>
          <a:off x="10388600" y="65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133624</xdr:rowOff>
    </xdr:from>
    <xdr:ext cx="599010" cy="259045"/>
    <xdr:sp macro="" textlink="">
      <xdr:nvSpPr>
        <xdr:cNvPr id="285" name="補助費等最大値テキスト"/>
        <xdr:cNvSpPr txBox="1"/>
      </xdr:nvSpPr>
      <xdr:spPr>
        <a:xfrm>
          <a:off x="10528300" y="51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15497</xdr:rowOff>
    </xdr:from>
    <xdr:to>
      <xdr:col>55</xdr:col>
      <xdr:colOff>88900</xdr:colOff>
      <xdr:row>31</xdr:row>
      <xdr:rowOff>15497</xdr:rowOff>
    </xdr:to>
    <xdr:cxnSp macro="">
      <xdr:nvCxnSpPr>
        <xdr:cNvPr id="286" name="直線コネクタ 285"/>
        <xdr:cNvCxnSpPr/>
      </xdr:nvCxnSpPr>
      <xdr:spPr>
        <a:xfrm>
          <a:off x="10388600" y="53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22739</xdr:rowOff>
    </xdr:from>
    <xdr:to>
      <xdr:col>55</xdr:col>
      <xdr:colOff>0</xdr:colOff>
      <xdr:row>31</xdr:row>
      <xdr:rowOff>99997</xdr:rowOff>
    </xdr:to>
    <xdr:cxnSp macro="">
      <xdr:nvCxnSpPr>
        <xdr:cNvPr id="287" name="直線コネクタ 286"/>
        <xdr:cNvCxnSpPr/>
      </xdr:nvCxnSpPr>
      <xdr:spPr>
        <a:xfrm flipV="1">
          <a:off x="9639300" y="5337689"/>
          <a:ext cx="838200" cy="7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165396</xdr:rowOff>
    </xdr:from>
    <xdr:ext cx="534377" cy="259045"/>
    <xdr:sp macro="" textlink="">
      <xdr:nvSpPr>
        <xdr:cNvPr id="288" name="補助費等平均値テキスト"/>
        <xdr:cNvSpPr txBox="1"/>
      </xdr:nvSpPr>
      <xdr:spPr>
        <a:xfrm>
          <a:off x="10528300" y="6166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15519</xdr:rowOff>
    </xdr:from>
    <xdr:to>
      <xdr:col>55</xdr:col>
      <xdr:colOff>50800</xdr:colOff>
      <xdr:row>36</xdr:row>
      <xdr:rowOff>117119</xdr:rowOff>
    </xdr:to>
    <xdr:sp macro="" textlink="">
      <xdr:nvSpPr>
        <xdr:cNvPr id="289" name="フローチャート: 判断 288"/>
        <xdr:cNvSpPr/>
      </xdr:nvSpPr>
      <xdr:spPr>
        <a:xfrm>
          <a:off x="10426700" y="618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6042</xdr:rowOff>
    </xdr:from>
    <xdr:to>
      <xdr:col>50</xdr:col>
      <xdr:colOff>114300</xdr:colOff>
      <xdr:row>31</xdr:row>
      <xdr:rowOff>99997</xdr:rowOff>
    </xdr:to>
    <xdr:cxnSp macro="">
      <xdr:nvCxnSpPr>
        <xdr:cNvPr id="290" name="直線コネクタ 289"/>
        <xdr:cNvCxnSpPr/>
      </xdr:nvCxnSpPr>
      <xdr:spPr>
        <a:xfrm>
          <a:off x="8750300" y="5149542"/>
          <a:ext cx="889000" cy="2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20439</xdr:rowOff>
    </xdr:from>
    <xdr:to>
      <xdr:col>50</xdr:col>
      <xdr:colOff>165100</xdr:colOff>
      <xdr:row>36</xdr:row>
      <xdr:rowOff>122039</xdr:rowOff>
    </xdr:to>
    <xdr:sp macro="" textlink="">
      <xdr:nvSpPr>
        <xdr:cNvPr id="291" name="フローチャート: 判断 290"/>
        <xdr:cNvSpPr/>
      </xdr:nvSpPr>
      <xdr:spPr>
        <a:xfrm>
          <a:off x="9588500" y="619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113166</xdr:rowOff>
    </xdr:from>
    <xdr:ext cx="534377" cy="259045"/>
    <xdr:sp macro="" textlink="">
      <xdr:nvSpPr>
        <xdr:cNvPr id="292" name="テキスト ボックス 291"/>
        <xdr:cNvSpPr txBox="1"/>
      </xdr:nvSpPr>
      <xdr:spPr>
        <a:xfrm>
          <a:off x="9372111" y="628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6042</xdr:rowOff>
    </xdr:from>
    <xdr:to>
      <xdr:col>45</xdr:col>
      <xdr:colOff>177800</xdr:colOff>
      <xdr:row>31</xdr:row>
      <xdr:rowOff>55511</xdr:rowOff>
    </xdr:to>
    <xdr:cxnSp macro="">
      <xdr:nvCxnSpPr>
        <xdr:cNvPr id="293" name="直線コネクタ 292"/>
        <xdr:cNvCxnSpPr/>
      </xdr:nvCxnSpPr>
      <xdr:spPr>
        <a:xfrm flipV="1">
          <a:off x="7861300" y="5149542"/>
          <a:ext cx="889000" cy="22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37072</xdr:rowOff>
    </xdr:from>
    <xdr:to>
      <xdr:col>46</xdr:col>
      <xdr:colOff>38100</xdr:colOff>
      <xdr:row>36</xdr:row>
      <xdr:rowOff>138672</xdr:rowOff>
    </xdr:to>
    <xdr:sp macro="" textlink="">
      <xdr:nvSpPr>
        <xdr:cNvPr id="294" name="フローチャート: 判断 293"/>
        <xdr:cNvSpPr/>
      </xdr:nvSpPr>
      <xdr:spPr>
        <a:xfrm>
          <a:off x="8699500" y="62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129799</xdr:rowOff>
    </xdr:from>
    <xdr:ext cx="534377" cy="259045"/>
    <xdr:sp macro="" textlink="">
      <xdr:nvSpPr>
        <xdr:cNvPr id="295" name="テキスト ボックス 294"/>
        <xdr:cNvSpPr txBox="1"/>
      </xdr:nvSpPr>
      <xdr:spPr>
        <a:xfrm>
          <a:off x="8483111" y="63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55511</xdr:rowOff>
    </xdr:from>
    <xdr:to>
      <xdr:col>41</xdr:col>
      <xdr:colOff>50800</xdr:colOff>
      <xdr:row>31</xdr:row>
      <xdr:rowOff>114664</xdr:rowOff>
    </xdr:to>
    <xdr:cxnSp macro="">
      <xdr:nvCxnSpPr>
        <xdr:cNvPr id="296" name="直線コネクタ 295"/>
        <xdr:cNvCxnSpPr/>
      </xdr:nvCxnSpPr>
      <xdr:spPr>
        <a:xfrm flipV="1">
          <a:off x="6972300" y="5370461"/>
          <a:ext cx="889000" cy="5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15007</xdr:rowOff>
    </xdr:from>
    <xdr:to>
      <xdr:col>41</xdr:col>
      <xdr:colOff>101600</xdr:colOff>
      <xdr:row>36</xdr:row>
      <xdr:rowOff>116607</xdr:rowOff>
    </xdr:to>
    <xdr:sp macro="" textlink="">
      <xdr:nvSpPr>
        <xdr:cNvPr id="297" name="フローチャート: 判断 296"/>
        <xdr:cNvSpPr/>
      </xdr:nvSpPr>
      <xdr:spPr>
        <a:xfrm>
          <a:off x="7810500" y="618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107734</xdr:rowOff>
    </xdr:from>
    <xdr:ext cx="534377" cy="259045"/>
    <xdr:sp macro="" textlink="">
      <xdr:nvSpPr>
        <xdr:cNvPr id="298" name="テキスト ボックス 297"/>
        <xdr:cNvSpPr txBox="1"/>
      </xdr:nvSpPr>
      <xdr:spPr>
        <a:xfrm>
          <a:off x="7594111" y="627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48447</xdr:rowOff>
    </xdr:from>
    <xdr:to>
      <xdr:col>36</xdr:col>
      <xdr:colOff>165100</xdr:colOff>
      <xdr:row>36</xdr:row>
      <xdr:rowOff>150047</xdr:rowOff>
    </xdr:to>
    <xdr:sp macro="" textlink="">
      <xdr:nvSpPr>
        <xdr:cNvPr id="299" name="フローチャート: 判断 298"/>
        <xdr:cNvSpPr/>
      </xdr:nvSpPr>
      <xdr:spPr>
        <a:xfrm>
          <a:off x="6921500" y="622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141174</xdr:rowOff>
    </xdr:from>
    <xdr:ext cx="534377" cy="259045"/>
    <xdr:sp macro="" textlink="">
      <xdr:nvSpPr>
        <xdr:cNvPr id="300" name="テキスト ボックス 299"/>
        <xdr:cNvSpPr txBox="1"/>
      </xdr:nvSpPr>
      <xdr:spPr>
        <a:xfrm>
          <a:off x="6705111" y="631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143389</xdr:rowOff>
    </xdr:from>
    <xdr:to>
      <xdr:col>55</xdr:col>
      <xdr:colOff>50800</xdr:colOff>
      <xdr:row>31</xdr:row>
      <xdr:rowOff>73539</xdr:rowOff>
    </xdr:to>
    <xdr:sp macro="" textlink="">
      <xdr:nvSpPr>
        <xdr:cNvPr id="306" name="楕円 305"/>
        <xdr:cNvSpPr/>
      </xdr:nvSpPr>
      <xdr:spPr>
        <a:xfrm>
          <a:off x="10426700" y="528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89174</xdr:rowOff>
    </xdr:from>
    <xdr:ext cx="599010" cy="259045"/>
    <xdr:sp macro="" textlink="">
      <xdr:nvSpPr>
        <xdr:cNvPr id="307" name="補助費等該当値テキスト"/>
        <xdr:cNvSpPr txBox="1"/>
      </xdr:nvSpPr>
      <xdr:spPr>
        <a:xfrm>
          <a:off x="10528300" y="523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49197</xdr:rowOff>
    </xdr:from>
    <xdr:to>
      <xdr:col>50</xdr:col>
      <xdr:colOff>165100</xdr:colOff>
      <xdr:row>31</xdr:row>
      <xdr:rowOff>150797</xdr:rowOff>
    </xdr:to>
    <xdr:sp macro="" textlink="">
      <xdr:nvSpPr>
        <xdr:cNvPr id="308" name="楕円 307"/>
        <xdr:cNvSpPr/>
      </xdr:nvSpPr>
      <xdr:spPr>
        <a:xfrm>
          <a:off x="9588500" y="53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167324</xdr:rowOff>
    </xdr:from>
    <xdr:ext cx="599010" cy="259045"/>
    <xdr:sp macro="" textlink="">
      <xdr:nvSpPr>
        <xdr:cNvPr id="309" name="テキスト ボックス 308"/>
        <xdr:cNvSpPr txBox="1"/>
      </xdr:nvSpPr>
      <xdr:spPr>
        <a:xfrm>
          <a:off x="9339795" y="513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126692</xdr:rowOff>
    </xdr:from>
    <xdr:to>
      <xdr:col>46</xdr:col>
      <xdr:colOff>38100</xdr:colOff>
      <xdr:row>30</xdr:row>
      <xdr:rowOff>56842</xdr:rowOff>
    </xdr:to>
    <xdr:sp macro="" textlink="">
      <xdr:nvSpPr>
        <xdr:cNvPr id="310" name="楕円 309"/>
        <xdr:cNvSpPr/>
      </xdr:nvSpPr>
      <xdr:spPr>
        <a:xfrm>
          <a:off x="8699500" y="50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73369</xdr:rowOff>
    </xdr:from>
    <xdr:ext cx="599010" cy="259045"/>
    <xdr:sp macro="" textlink="">
      <xdr:nvSpPr>
        <xdr:cNvPr id="311" name="テキスト ボックス 310"/>
        <xdr:cNvSpPr txBox="1"/>
      </xdr:nvSpPr>
      <xdr:spPr>
        <a:xfrm>
          <a:off x="8450795" y="487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4711</xdr:rowOff>
    </xdr:from>
    <xdr:to>
      <xdr:col>41</xdr:col>
      <xdr:colOff>101600</xdr:colOff>
      <xdr:row>31</xdr:row>
      <xdr:rowOff>106311</xdr:rowOff>
    </xdr:to>
    <xdr:sp macro="" textlink="">
      <xdr:nvSpPr>
        <xdr:cNvPr id="312" name="楕円 311"/>
        <xdr:cNvSpPr/>
      </xdr:nvSpPr>
      <xdr:spPr>
        <a:xfrm>
          <a:off x="7810500" y="531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122838</xdr:rowOff>
    </xdr:from>
    <xdr:ext cx="599010" cy="259045"/>
    <xdr:sp macro="" textlink="">
      <xdr:nvSpPr>
        <xdr:cNvPr id="313" name="テキスト ボックス 312"/>
        <xdr:cNvSpPr txBox="1"/>
      </xdr:nvSpPr>
      <xdr:spPr>
        <a:xfrm>
          <a:off x="7561795" y="509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63864</xdr:rowOff>
    </xdr:from>
    <xdr:to>
      <xdr:col>36</xdr:col>
      <xdr:colOff>165100</xdr:colOff>
      <xdr:row>31</xdr:row>
      <xdr:rowOff>165464</xdr:rowOff>
    </xdr:to>
    <xdr:sp macro="" textlink="">
      <xdr:nvSpPr>
        <xdr:cNvPr id="314" name="楕円 313"/>
        <xdr:cNvSpPr/>
      </xdr:nvSpPr>
      <xdr:spPr>
        <a:xfrm>
          <a:off x="6921500" y="537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10541</xdr:rowOff>
    </xdr:from>
    <xdr:ext cx="599010" cy="259045"/>
    <xdr:sp macro="" textlink="">
      <xdr:nvSpPr>
        <xdr:cNvPr id="315" name="テキスト ボックス 314"/>
        <xdr:cNvSpPr txBox="1"/>
      </xdr:nvSpPr>
      <xdr:spPr>
        <a:xfrm>
          <a:off x="6672795" y="515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37" name="直線コネクタ 336"/>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38"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39" name="直線コネクタ 338"/>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0"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1" name="直線コネクタ 340"/>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120605</xdr:rowOff>
    </xdr:from>
    <xdr:to>
      <xdr:col>55</xdr:col>
      <xdr:colOff>0</xdr:colOff>
      <xdr:row>56</xdr:row>
      <xdr:rowOff>165543</xdr:rowOff>
    </xdr:to>
    <xdr:cxnSp macro="">
      <xdr:nvCxnSpPr>
        <xdr:cNvPr id="342" name="直線コネクタ 341"/>
        <xdr:cNvCxnSpPr/>
      </xdr:nvCxnSpPr>
      <xdr:spPr>
        <a:xfrm flipV="1">
          <a:off x="9639300" y="9550355"/>
          <a:ext cx="838200" cy="21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3"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4" name="フローチャート: 判断 343"/>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37050</xdr:rowOff>
    </xdr:from>
    <xdr:to>
      <xdr:col>50</xdr:col>
      <xdr:colOff>114300</xdr:colOff>
      <xdr:row>56</xdr:row>
      <xdr:rowOff>165543</xdr:rowOff>
    </xdr:to>
    <xdr:cxnSp macro="">
      <xdr:nvCxnSpPr>
        <xdr:cNvPr id="345" name="直線コネクタ 344"/>
        <xdr:cNvCxnSpPr/>
      </xdr:nvCxnSpPr>
      <xdr:spPr>
        <a:xfrm>
          <a:off x="8750300" y="9638250"/>
          <a:ext cx="889000" cy="12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46" name="フローチャート: 判断 345"/>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47" name="テキスト ボックス 346"/>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37050</xdr:rowOff>
    </xdr:from>
    <xdr:to>
      <xdr:col>45</xdr:col>
      <xdr:colOff>177800</xdr:colOff>
      <xdr:row>56</xdr:row>
      <xdr:rowOff>80687</xdr:rowOff>
    </xdr:to>
    <xdr:cxnSp macro="">
      <xdr:nvCxnSpPr>
        <xdr:cNvPr id="348" name="直線コネクタ 347"/>
        <xdr:cNvCxnSpPr/>
      </xdr:nvCxnSpPr>
      <xdr:spPr>
        <a:xfrm flipV="1">
          <a:off x="7861300" y="9638250"/>
          <a:ext cx="889000" cy="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49" name="フローチャート: 判断 348"/>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0" name="テキスト ボックス 349"/>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80687</xdr:rowOff>
    </xdr:from>
    <xdr:to>
      <xdr:col>41</xdr:col>
      <xdr:colOff>50800</xdr:colOff>
      <xdr:row>56</xdr:row>
      <xdr:rowOff>161803</xdr:rowOff>
    </xdr:to>
    <xdr:cxnSp macro="">
      <xdr:nvCxnSpPr>
        <xdr:cNvPr id="351" name="直線コネクタ 350"/>
        <xdr:cNvCxnSpPr/>
      </xdr:nvCxnSpPr>
      <xdr:spPr>
        <a:xfrm flipV="1">
          <a:off x="6972300" y="9681887"/>
          <a:ext cx="889000" cy="8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2" name="フローチャート: 判断 351"/>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3" name="テキスト ボックス 352"/>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4" name="フローチャート: 判断 353"/>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5" name="テキスト ボックス 354"/>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69805</xdr:rowOff>
    </xdr:from>
    <xdr:to>
      <xdr:col>55</xdr:col>
      <xdr:colOff>50800</xdr:colOff>
      <xdr:row>55</xdr:row>
      <xdr:rowOff>171405</xdr:rowOff>
    </xdr:to>
    <xdr:sp macro="" textlink="">
      <xdr:nvSpPr>
        <xdr:cNvPr id="361" name="楕円 360"/>
        <xdr:cNvSpPr/>
      </xdr:nvSpPr>
      <xdr:spPr>
        <a:xfrm>
          <a:off x="10426700" y="94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92682</xdr:rowOff>
    </xdr:from>
    <xdr:ext cx="599010" cy="259045"/>
    <xdr:sp macro="" textlink="">
      <xdr:nvSpPr>
        <xdr:cNvPr id="362" name="普通建設事業費該当値テキスト"/>
        <xdr:cNvSpPr txBox="1"/>
      </xdr:nvSpPr>
      <xdr:spPr>
        <a:xfrm>
          <a:off x="10528300" y="935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114743</xdr:rowOff>
    </xdr:from>
    <xdr:to>
      <xdr:col>50</xdr:col>
      <xdr:colOff>165100</xdr:colOff>
      <xdr:row>57</xdr:row>
      <xdr:rowOff>44893</xdr:rowOff>
    </xdr:to>
    <xdr:sp macro="" textlink="">
      <xdr:nvSpPr>
        <xdr:cNvPr id="363" name="楕円 362"/>
        <xdr:cNvSpPr/>
      </xdr:nvSpPr>
      <xdr:spPr>
        <a:xfrm>
          <a:off x="9588500" y="971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61420</xdr:rowOff>
    </xdr:from>
    <xdr:ext cx="599010" cy="259045"/>
    <xdr:sp macro="" textlink="">
      <xdr:nvSpPr>
        <xdr:cNvPr id="364" name="テキスト ボックス 363"/>
        <xdr:cNvSpPr txBox="1"/>
      </xdr:nvSpPr>
      <xdr:spPr>
        <a:xfrm>
          <a:off x="9339795" y="949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157700</xdr:rowOff>
    </xdr:from>
    <xdr:to>
      <xdr:col>46</xdr:col>
      <xdr:colOff>38100</xdr:colOff>
      <xdr:row>56</xdr:row>
      <xdr:rowOff>87850</xdr:rowOff>
    </xdr:to>
    <xdr:sp macro="" textlink="">
      <xdr:nvSpPr>
        <xdr:cNvPr id="365" name="楕円 364"/>
        <xdr:cNvSpPr/>
      </xdr:nvSpPr>
      <xdr:spPr>
        <a:xfrm>
          <a:off x="8699500" y="95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104377</xdr:rowOff>
    </xdr:from>
    <xdr:ext cx="599010" cy="259045"/>
    <xdr:sp macro="" textlink="">
      <xdr:nvSpPr>
        <xdr:cNvPr id="366" name="テキスト ボックス 365"/>
        <xdr:cNvSpPr txBox="1"/>
      </xdr:nvSpPr>
      <xdr:spPr>
        <a:xfrm>
          <a:off x="8450795" y="936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29887</xdr:rowOff>
    </xdr:from>
    <xdr:to>
      <xdr:col>41</xdr:col>
      <xdr:colOff>101600</xdr:colOff>
      <xdr:row>56</xdr:row>
      <xdr:rowOff>131487</xdr:rowOff>
    </xdr:to>
    <xdr:sp macro="" textlink="">
      <xdr:nvSpPr>
        <xdr:cNvPr id="367" name="楕円 366"/>
        <xdr:cNvSpPr/>
      </xdr:nvSpPr>
      <xdr:spPr>
        <a:xfrm>
          <a:off x="7810500" y="963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148014</xdr:rowOff>
    </xdr:from>
    <xdr:ext cx="599010" cy="259045"/>
    <xdr:sp macro="" textlink="">
      <xdr:nvSpPr>
        <xdr:cNvPr id="368" name="テキスト ボックス 367"/>
        <xdr:cNvSpPr txBox="1"/>
      </xdr:nvSpPr>
      <xdr:spPr>
        <a:xfrm>
          <a:off x="7561795" y="940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111003</xdr:rowOff>
    </xdr:from>
    <xdr:to>
      <xdr:col>36</xdr:col>
      <xdr:colOff>165100</xdr:colOff>
      <xdr:row>57</xdr:row>
      <xdr:rowOff>41153</xdr:rowOff>
    </xdr:to>
    <xdr:sp macro="" textlink="">
      <xdr:nvSpPr>
        <xdr:cNvPr id="369" name="楕円 368"/>
        <xdr:cNvSpPr/>
      </xdr:nvSpPr>
      <xdr:spPr>
        <a:xfrm>
          <a:off x="6921500" y="97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57680</xdr:rowOff>
    </xdr:from>
    <xdr:ext cx="599010" cy="259045"/>
    <xdr:sp macro="" textlink="">
      <xdr:nvSpPr>
        <xdr:cNvPr id="370" name="テキスト ボックス 369"/>
        <xdr:cNvSpPr txBox="1"/>
      </xdr:nvSpPr>
      <xdr:spPr>
        <a:xfrm>
          <a:off x="6672795" y="948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2" name="直線コネクタ 391"/>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3"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5"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396" name="直線コネクタ 395"/>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167658</xdr:rowOff>
    </xdr:from>
    <xdr:to>
      <xdr:col>55</xdr:col>
      <xdr:colOff>0</xdr:colOff>
      <xdr:row>77</xdr:row>
      <xdr:rowOff>142432</xdr:rowOff>
    </xdr:to>
    <xdr:cxnSp macro="">
      <xdr:nvCxnSpPr>
        <xdr:cNvPr id="397" name="直線コネクタ 396"/>
        <xdr:cNvCxnSpPr/>
      </xdr:nvCxnSpPr>
      <xdr:spPr>
        <a:xfrm flipV="1">
          <a:off x="9639300" y="13197858"/>
          <a:ext cx="838200" cy="14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398"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399" name="フローチャート: 判断 398"/>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142432</xdr:rowOff>
    </xdr:from>
    <xdr:to>
      <xdr:col>50</xdr:col>
      <xdr:colOff>114300</xdr:colOff>
      <xdr:row>78</xdr:row>
      <xdr:rowOff>31206</xdr:rowOff>
    </xdr:to>
    <xdr:cxnSp macro="">
      <xdr:nvCxnSpPr>
        <xdr:cNvPr id="400" name="直線コネクタ 399"/>
        <xdr:cNvCxnSpPr/>
      </xdr:nvCxnSpPr>
      <xdr:spPr>
        <a:xfrm flipV="1">
          <a:off x="8750300" y="13344082"/>
          <a:ext cx="889000" cy="6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1" name="フローチャート: 判断 400"/>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2" name="テキスト ボックス 401"/>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71501</xdr:rowOff>
    </xdr:from>
    <xdr:to>
      <xdr:col>45</xdr:col>
      <xdr:colOff>177800</xdr:colOff>
      <xdr:row>78</xdr:row>
      <xdr:rowOff>31206</xdr:rowOff>
    </xdr:to>
    <xdr:cxnSp macro="">
      <xdr:nvCxnSpPr>
        <xdr:cNvPr id="403" name="直線コネクタ 402"/>
        <xdr:cNvCxnSpPr/>
      </xdr:nvCxnSpPr>
      <xdr:spPr>
        <a:xfrm>
          <a:off x="7861300" y="13273151"/>
          <a:ext cx="889000" cy="1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4" name="フローチャート: 判断 403"/>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5" name="テキスト ボックス 404"/>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71501</xdr:rowOff>
    </xdr:from>
    <xdr:to>
      <xdr:col>41</xdr:col>
      <xdr:colOff>50800</xdr:colOff>
      <xdr:row>77</xdr:row>
      <xdr:rowOff>137579</xdr:rowOff>
    </xdr:to>
    <xdr:cxnSp macro="">
      <xdr:nvCxnSpPr>
        <xdr:cNvPr id="406" name="直線コネクタ 405"/>
        <xdr:cNvCxnSpPr/>
      </xdr:nvCxnSpPr>
      <xdr:spPr>
        <a:xfrm flipV="1">
          <a:off x="6972300" y="13273151"/>
          <a:ext cx="889000" cy="6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07" name="フローチャート: 判断 406"/>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08" name="テキスト ボックス 407"/>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09" name="フローチャート: 判断 408"/>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0" name="テキスト ボックス 409"/>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116858</xdr:rowOff>
    </xdr:from>
    <xdr:to>
      <xdr:col>55</xdr:col>
      <xdr:colOff>50800</xdr:colOff>
      <xdr:row>77</xdr:row>
      <xdr:rowOff>47008</xdr:rowOff>
    </xdr:to>
    <xdr:sp macro="" textlink="">
      <xdr:nvSpPr>
        <xdr:cNvPr id="416" name="楕円 415"/>
        <xdr:cNvSpPr/>
      </xdr:nvSpPr>
      <xdr:spPr>
        <a:xfrm>
          <a:off x="10426700" y="131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139735</xdr:rowOff>
    </xdr:from>
    <xdr:ext cx="599010" cy="259045"/>
    <xdr:sp macro="" textlink="">
      <xdr:nvSpPr>
        <xdr:cNvPr id="417" name="普通建設事業費 （ うち新規整備　）該当値テキスト"/>
        <xdr:cNvSpPr txBox="1"/>
      </xdr:nvSpPr>
      <xdr:spPr>
        <a:xfrm>
          <a:off x="10528300" y="1299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91632</xdr:rowOff>
    </xdr:from>
    <xdr:to>
      <xdr:col>50</xdr:col>
      <xdr:colOff>165100</xdr:colOff>
      <xdr:row>78</xdr:row>
      <xdr:rowOff>21782</xdr:rowOff>
    </xdr:to>
    <xdr:sp macro="" textlink="">
      <xdr:nvSpPr>
        <xdr:cNvPr id="418" name="楕円 417"/>
        <xdr:cNvSpPr/>
      </xdr:nvSpPr>
      <xdr:spPr>
        <a:xfrm>
          <a:off x="9588500" y="132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38309</xdr:rowOff>
    </xdr:from>
    <xdr:ext cx="534377" cy="259045"/>
    <xdr:sp macro="" textlink="">
      <xdr:nvSpPr>
        <xdr:cNvPr id="419" name="テキスト ボックス 418"/>
        <xdr:cNvSpPr txBox="1"/>
      </xdr:nvSpPr>
      <xdr:spPr>
        <a:xfrm>
          <a:off x="9372111" y="1306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151856</xdr:rowOff>
    </xdr:from>
    <xdr:to>
      <xdr:col>46</xdr:col>
      <xdr:colOff>38100</xdr:colOff>
      <xdr:row>78</xdr:row>
      <xdr:rowOff>82006</xdr:rowOff>
    </xdr:to>
    <xdr:sp macro="" textlink="">
      <xdr:nvSpPr>
        <xdr:cNvPr id="420" name="楕円 419"/>
        <xdr:cNvSpPr/>
      </xdr:nvSpPr>
      <xdr:spPr>
        <a:xfrm>
          <a:off x="8699500" y="133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98533</xdr:rowOff>
    </xdr:from>
    <xdr:ext cx="534377" cy="259045"/>
    <xdr:sp macro="" textlink="">
      <xdr:nvSpPr>
        <xdr:cNvPr id="421" name="テキスト ボックス 420"/>
        <xdr:cNvSpPr txBox="1"/>
      </xdr:nvSpPr>
      <xdr:spPr>
        <a:xfrm>
          <a:off x="8483111" y="1312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20701</xdr:rowOff>
    </xdr:from>
    <xdr:to>
      <xdr:col>41</xdr:col>
      <xdr:colOff>101600</xdr:colOff>
      <xdr:row>77</xdr:row>
      <xdr:rowOff>122301</xdr:rowOff>
    </xdr:to>
    <xdr:sp macro="" textlink="">
      <xdr:nvSpPr>
        <xdr:cNvPr id="422" name="楕円 421"/>
        <xdr:cNvSpPr/>
      </xdr:nvSpPr>
      <xdr:spPr>
        <a:xfrm>
          <a:off x="7810500" y="132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138828</xdr:rowOff>
    </xdr:from>
    <xdr:ext cx="599010" cy="259045"/>
    <xdr:sp macro="" textlink="">
      <xdr:nvSpPr>
        <xdr:cNvPr id="423" name="テキスト ボックス 422"/>
        <xdr:cNvSpPr txBox="1"/>
      </xdr:nvSpPr>
      <xdr:spPr>
        <a:xfrm>
          <a:off x="7561795" y="1299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86779</xdr:rowOff>
    </xdr:from>
    <xdr:to>
      <xdr:col>36</xdr:col>
      <xdr:colOff>165100</xdr:colOff>
      <xdr:row>78</xdr:row>
      <xdr:rowOff>16929</xdr:rowOff>
    </xdr:to>
    <xdr:sp macro="" textlink="">
      <xdr:nvSpPr>
        <xdr:cNvPr id="424" name="楕円 423"/>
        <xdr:cNvSpPr/>
      </xdr:nvSpPr>
      <xdr:spPr>
        <a:xfrm>
          <a:off x="6921500" y="132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33456</xdr:rowOff>
    </xdr:from>
    <xdr:ext cx="534377" cy="259045"/>
    <xdr:sp macro="" textlink="">
      <xdr:nvSpPr>
        <xdr:cNvPr id="425" name="テキスト ボックス 424"/>
        <xdr:cNvSpPr txBox="1"/>
      </xdr:nvSpPr>
      <xdr:spPr>
        <a:xfrm>
          <a:off x="6705111" y="1306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49" name="直線コネクタ 448"/>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0"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1" name="直線コネクタ 450"/>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2"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3" name="直線コネクタ 452"/>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103215</xdr:rowOff>
    </xdr:from>
    <xdr:to>
      <xdr:col>55</xdr:col>
      <xdr:colOff>0</xdr:colOff>
      <xdr:row>97</xdr:row>
      <xdr:rowOff>90567</xdr:rowOff>
    </xdr:to>
    <xdr:cxnSp macro="">
      <xdr:nvCxnSpPr>
        <xdr:cNvPr id="454" name="直線コネクタ 453"/>
        <xdr:cNvCxnSpPr/>
      </xdr:nvCxnSpPr>
      <xdr:spPr>
        <a:xfrm flipV="1">
          <a:off x="9639300" y="16562415"/>
          <a:ext cx="838200" cy="15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5"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56" name="フローチャート: 判断 455"/>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955</xdr:rowOff>
    </xdr:from>
    <xdr:to>
      <xdr:col>50</xdr:col>
      <xdr:colOff>114300</xdr:colOff>
      <xdr:row>97</xdr:row>
      <xdr:rowOff>90567</xdr:rowOff>
    </xdr:to>
    <xdr:cxnSp macro="">
      <xdr:nvCxnSpPr>
        <xdr:cNvPr id="457" name="直線コネクタ 456"/>
        <xdr:cNvCxnSpPr/>
      </xdr:nvCxnSpPr>
      <xdr:spPr>
        <a:xfrm>
          <a:off x="8750300" y="16288705"/>
          <a:ext cx="889000" cy="4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58" name="フローチャート: 判断 457"/>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59" name="テキスト ボックス 458"/>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955</xdr:rowOff>
    </xdr:from>
    <xdr:to>
      <xdr:col>45</xdr:col>
      <xdr:colOff>177800</xdr:colOff>
      <xdr:row>96</xdr:row>
      <xdr:rowOff>66632</xdr:rowOff>
    </xdr:to>
    <xdr:cxnSp macro="">
      <xdr:nvCxnSpPr>
        <xdr:cNvPr id="460" name="直線コネクタ 459"/>
        <xdr:cNvCxnSpPr/>
      </xdr:nvCxnSpPr>
      <xdr:spPr>
        <a:xfrm flipV="1">
          <a:off x="7861300" y="16288705"/>
          <a:ext cx="889000" cy="23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1" name="フローチャート: 判断 460"/>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2" name="テキスト ボックス 461"/>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66632</xdr:rowOff>
    </xdr:from>
    <xdr:to>
      <xdr:col>41</xdr:col>
      <xdr:colOff>50800</xdr:colOff>
      <xdr:row>96</xdr:row>
      <xdr:rowOff>117373</xdr:rowOff>
    </xdr:to>
    <xdr:cxnSp macro="">
      <xdr:nvCxnSpPr>
        <xdr:cNvPr id="463" name="直線コネクタ 462"/>
        <xdr:cNvCxnSpPr/>
      </xdr:nvCxnSpPr>
      <xdr:spPr>
        <a:xfrm flipV="1">
          <a:off x="6972300" y="16525832"/>
          <a:ext cx="889000" cy="5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4" name="フローチャート: 判断 463"/>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5" name="テキスト ボックス 464"/>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66" name="フローチャート: 判断 465"/>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67" name="テキスト ボックス 466"/>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52415</xdr:rowOff>
    </xdr:from>
    <xdr:to>
      <xdr:col>55</xdr:col>
      <xdr:colOff>50800</xdr:colOff>
      <xdr:row>96</xdr:row>
      <xdr:rowOff>154015</xdr:rowOff>
    </xdr:to>
    <xdr:sp macro="" textlink="">
      <xdr:nvSpPr>
        <xdr:cNvPr id="473" name="楕円 472"/>
        <xdr:cNvSpPr/>
      </xdr:nvSpPr>
      <xdr:spPr>
        <a:xfrm>
          <a:off x="10426700" y="165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75292</xdr:rowOff>
    </xdr:from>
    <xdr:ext cx="534377" cy="259045"/>
    <xdr:sp macro="" textlink="">
      <xdr:nvSpPr>
        <xdr:cNvPr id="474" name="普通建設事業費 （ うち更新整備　）該当値テキスト"/>
        <xdr:cNvSpPr txBox="1"/>
      </xdr:nvSpPr>
      <xdr:spPr>
        <a:xfrm>
          <a:off x="10528300" y="1636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39767</xdr:rowOff>
    </xdr:from>
    <xdr:to>
      <xdr:col>50</xdr:col>
      <xdr:colOff>165100</xdr:colOff>
      <xdr:row>97</xdr:row>
      <xdr:rowOff>141367</xdr:rowOff>
    </xdr:to>
    <xdr:sp macro="" textlink="">
      <xdr:nvSpPr>
        <xdr:cNvPr id="475" name="楕円 474"/>
        <xdr:cNvSpPr/>
      </xdr:nvSpPr>
      <xdr:spPr>
        <a:xfrm>
          <a:off x="9588500" y="166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157894</xdr:rowOff>
    </xdr:from>
    <xdr:ext cx="534377" cy="259045"/>
    <xdr:sp macro="" textlink="">
      <xdr:nvSpPr>
        <xdr:cNvPr id="476" name="テキスト ボックス 475"/>
        <xdr:cNvSpPr txBox="1"/>
      </xdr:nvSpPr>
      <xdr:spPr>
        <a:xfrm>
          <a:off x="9372111" y="164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121605</xdr:rowOff>
    </xdr:from>
    <xdr:to>
      <xdr:col>46</xdr:col>
      <xdr:colOff>38100</xdr:colOff>
      <xdr:row>95</xdr:row>
      <xdr:rowOff>51755</xdr:rowOff>
    </xdr:to>
    <xdr:sp macro="" textlink="">
      <xdr:nvSpPr>
        <xdr:cNvPr id="477" name="楕円 476"/>
        <xdr:cNvSpPr/>
      </xdr:nvSpPr>
      <xdr:spPr>
        <a:xfrm>
          <a:off x="8699500" y="162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68282</xdr:rowOff>
    </xdr:from>
    <xdr:ext cx="534377" cy="259045"/>
    <xdr:sp macro="" textlink="">
      <xdr:nvSpPr>
        <xdr:cNvPr id="478" name="テキスト ボックス 477"/>
        <xdr:cNvSpPr txBox="1"/>
      </xdr:nvSpPr>
      <xdr:spPr>
        <a:xfrm>
          <a:off x="8483111" y="1601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15832</xdr:rowOff>
    </xdr:from>
    <xdr:to>
      <xdr:col>41</xdr:col>
      <xdr:colOff>101600</xdr:colOff>
      <xdr:row>96</xdr:row>
      <xdr:rowOff>117432</xdr:rowOff>
    </xdr:to>
    <xdr:sp macro="" textlink="">
      <xdr:nvSpPr>
        <xdr:cNvPr id="479" name="楕円 478"/>
        <xdr:cNvSpPr/>
      </xdr:nvSpPr>
      <xdr:spPr>
        <a:xfrm>
          <a:off x="7810500" y="1647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133959</xdr:rowOff>
    </xdr:from>
    <xdr:ext cx="534377" cy="259045"/>
    <xdr:sp macro="" textlink="">
      <xdr:nvSpPr>
        <xdr:cNvPr id="480" name="テキスト ボックス 479"/>
        <xdr:cNvSpPr txBox="1"/>
      </xdr:nvSpPr>
      <xdr:spPr>
        <a:xfrm>
          <a:off x="7594111" y="1625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66573</xdr:rowOff>
    </xdr:from>
    <xdr:to>
      <xdr:col>36</xdr:col>
      <xdr:colOff>165100</xdr:colOff>
      <xdr:row>96</xdr:row>
      <xdr:rowOff>168173</xdr:rowOff>
    </xdr:to>
    <xdr:sp macro="" textlink="">
      <xdr:nvSpPr>
        <xdr:cNvPr id="481" name="楕円 480"/>
        <xdr:cNvSpPr/>
      </xdr:nvSpPr>
      <xdr:spPr>
        <a:xfrm>
          <a:off x="6921500" y="165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13250</xdr:rowOff>
    </xdr:from>
    <xdr:ext cx="534377" cy="259045"/>
    <xdr:sp macro="" textlink="">
      <xdr:nvSpPr>
        <xdr:cNvPr id="482" name="テキスト ボックス 481"/>
        <xdr:cNvSpPr txBox="1"/>
      </xdr:nvSpPr>
      <xdr:spPr>
        <a:xfrm>
          <a:off x="6705111" y="163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6" name="テキスト ボックス 495"/>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8" name="テキスト ボックス 49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0" name="テキスト ボックス 49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06" name="直線コネクタ 505"/>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07"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09"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0" name="直線コネクタ 509"/>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36868</xdr:rowOff>
    </xdr:from>
    <xdr:to>
      <xdr:col>85</xdr:col>
      <xdr:colOff>127000</xdr:colOff>
      <xdr:row>39</xdr:row>
      <xdr:rowOff>40583</xdr:rowOff>
    </xdr:to>
    <xdr:cxnSp macro="">
      <xdr:nvCxnSpPr>
        <xdr:cNvPr id="511" name="直線コネクタ 510"/>
        <xdr:cNvCxnSpPr/>
      </xdr:nvCxnSpPr>
      <xdr:spPr>
        <a:xfrm>
          <a:off x="15481300" y="6723418"/>
          <a:ext cx="8382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2"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3" name="フローチャート: 判断 512"/>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146090</xdr:rowOff>
    </xdr:from>
    <xdr:to>
      <xdr:col>81</xdr:col>
      <xdr:colOff>50800</xdr:colOff>
      <xdr:row>39</xdr:row>
      <xdr:rowOff>36868</xdr:rowOff>
    </xdr:to>
    <xdr:cxnSp macro="">
      <xdr:nvCxnSpPr>
        <xdr:cNvPr id="514" name="直線コネクタ 513"/>
        <xdr:cNvCxnSpPr/>
      </xdr:nvCxnSpPr>
      <xdr:spPr>
        <a:xfrm>
          <a:off x="14592300" y="6661190"/>
          <a:ext cx="889000"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5" name="フローチャート: 判断 514"/>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16" name="テキスト ボックス 515"/>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146090</xdr:rowOff>
    </xdr:from>
    <xdr:to>
      <xdr:col>76</xdr:col>
      <xdr:colOff>114300</xdr:colOff>
      <xdr:row>39</xdr:row>
      <xdr:rowOff>4159</xdr:rowOff>
    </xdr:to>
    <xdr:cxnSp macro="">
      <xdr:nvCxnSpPr>
        <xdr:cNvPr id="517" name="直線コネクタ 516"/>
        <xdr:cNvCxnSpPr/>
      </xdr:nvCxnSpPr>
      <xdr:spPr>
        <a:xfrm flipV="1">
          <a:off x="13703300" y="6661190"/>
          <a:ext cx="889000" cy="2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18" name="フローチャート: 判断 517"/>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19" name="テキスト ボックス 518"/>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4159</xdr:rowOff>
    </xdr:from>
    <xdr:to>
      <xdr:col>71</xdr:col>
      <xdr:colOff>177800</xdr:colOff>
      <xdr:row>39</xdr:row>
      <xdr:rowOff>38541</xdr:rowOff>
    </xdr:to>
    <xdr:cxnSp macro="">
      <xdr:nvCxnSpPr>
        <xdr:cNvPr id="520" name="直線コネクタ 519"/>
        <xdr:cNvCxnSpPr/>
      </xdr:nvCxnSpPr>
      <xdr:spPr>
        <a:xfrm flipV="1">
          <a:off x="12814300" y="6690709"/>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1" name="フローチャート: 判断 520"/>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79603</xdr:rowOff>
    </xdr:from>
    <xdr:ext cx="469744" cy="259045"/>
    <xdr:sp macro="" textlink="">
      <xdr:nvSpPr>
        <xdr:cNvPr id="522" name="テキスト ボックス 521"/>
        <xdr:cNvSpPr txBox="1"/>
      </xdr:nvSpPr>
      <xdr:spPr>
        <a:xfrm>
          <a:off x="13468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3" name="フローチャート: 判断 522"/>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82738</xdr:rowOff>
    </xdr:from>
    <xdr:ext cx="378565" cy="259045"/>
    <xdr:sp macro="" textlink="">
      <xdr:nvSpPr>
        <xdr:cNvPr id="524" name="テキスト ボックス 523"/>
        <xdr:cNvSpPr txBox="1"/>
      </xdr:nvSpPr>
      <xdr:spPr>
        <a:xfrm>
          <a:off x="12625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161233</xdr:rowOff>
    </xdr:from>
    <xdr:to>
      <xdr:col>85</xdr:col>
      <xdr:colOff>177800</xdr:colOff>
      <xdr:row>39</xdr:row>
      <xdr:rowOff>91383</xdr:rowOff>
    </xdr:to>
    <xdr:sp macro="" textlink="">
      <xdr:nvSpPr>
        <xdr:cNvPr id="530" name="楕円 529"/>
        <xdr:cNvSpPr/>
      </xdr:nvSpPr>
      <xdr:spPr>
        <a:xfrm>
          <a:off x="16268700" y="66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469744" cy="259045"/>
    <xdr:sp macro="" textlink="">
      <xdr:nvSpPr>
        <xdr:cNvPr id="531" name="災害復旧事業費該当値テキスト"/>
        <xdr:cNvSpPr txBox="1"/>
      </xdr:nvSpPr>
      <xdr:spPr>
        <a:xfrm>
          <a:off x="16370300" y="66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157518</xdr:rowOff>
    </xdr:from>
    <xdr:to>
      <xdr:col>81</xdr:col>
      <xdr:colOff>101600</xdr:colOff>
      <xdr:row>39</xdr:row>
      <xdr:rowOff>87668</xdr:rowOff>
    </xdr:to>
    <xdr:sp macro="" textlink="">
      <xdr:nvSpPr>
        <xdr:cNvPr id="532" name="楕円 531"/>
        <xdr:cNvSpPr/>
      </xdr:nvSpPr>
      <xdr:spPr>
        <a:xfrm>
          <a:off x="15430500" y="66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104195</xdr:rowOff>
    </xdr:from>
    <xdr:ext cx="469744" cy="259045"/>
    <xdr:sp macro="" textlink="">
      <xdr:nvSpPr>
        <xdr:cNvPr id="533" name="テキスト ボックス 532"/>
        <xdr:cNvSpPr txBox="1"/>
      </xdr:nvSpPr>
      <xdr:spPr>
        <a:xfrm>
          <a:off x="15246428" y="644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95290</xdr:rowOff>
    </xdr:from>
    <xdr:to>
      <xdr:col>76</xdr:col>
      <xdr:colOff>165100</xdr:colOff>
      <xdr:row>39</xdr:row>
      <xdr:rowOff>25440</xdr:rowOff>
    </xdr:to>
    <xdr:sp macro="" textlink="">
      <xdr:nvSpPr>
        <xdr:cNvPr id="534" name="楕円 533"/>
        <xdr:cNvSpPr/>
      </xdr:nvSpPr>
      <xdr:spPr>
        <a:xfrm>
          <a:off x="14541500" y="66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41967</xdr:rowOff>
    </xdr:from>
    <xdr:ext cx="534377" cy="259045"/>
    <xdr:sp macro="" textlink="">
      <xdr:nvSpPr>
        <xdr:cNvPr id="535" name="テキスト ボックス 534"/>
        <xdr:cNvSpPr txBox="1"/>
      </xdr:nvSpPr>
      <xdr:spPr>
        <a:xfrm>
          <a:off x="14325111" y="638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124809</xdr:rowOff>
    </xdr:from>
    <xdr:to>
      <xdr:col>72</xdr:col>
      <xdr:colOff>38100</xdr:colOff>
      <xdr:row>39</xdr:row>
      <xdr:rowOff>54959</xdr:rowOff>
    </xdr:to>
    <xdr:sp macro="" textlink="">
      <xdr:nvSpPr>
        <xdr:cNvPr id="536" name="楕円 535"/>
        <xdr:cNvSpPr/>
      </xdr:nvSpPr>
      <xdr:spPr>
        <a:xfrm>
          <a:off x="13652500" y="66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71486</xdr:rowOff>
    </xdr:from>
    <xdr:ext cx="534377" cy="259045"/>
    <xdr:sp macro="" textlink="">
      <xdr:nvSpPr>
        <xdr:cNvPr id="537" name="テキスト ボックス 536"/>
        <xdr:cNvSpPr txBox="1"/>
      </xdr:nvSpPr>
      <xdr:spPr>
        <a:xfrm>
          <a:off x="13436111" y="64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159191</xdr:rowOff>
    </xdr:from>
    <xdr:to>
      <xdr:col>67</xdr:col>
      <xdr:colOff>101600</xdr:colOff>
      <xdr:row>39</xdr:row>
      <xdr:rowOff>89341</xdr:rowOff>
    </xdr:to>
    <xdr:sp macro="" textlink="">
      <xdr:nvSpPr>
        <xdr:cNvPr id="538" name="楕円 537"/>
        <xdr:cNvSpPr/>
      </xdr:nvSpPr>
      <xdr:spPr>
        <a:xfrm>
          <a:off x="12763500" y="667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105868</xdr:rowOff>
    </xdr:from>
    <xdr:ext cx="469744" cy="259045"/>
    <xdr:sp macro="" textlink="">
      <xdr:nvSpPr>
        <xdr:cNvPr id="539" name="テキスト ボックス 538"/>
        <xdr:cNvSpPr txBox="1"/>
      </xdr:nvSpPr>
      <xdr:spPr>
        <a:xfrm>
          <a:off x="12579428" y="64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2" name="直線コネクタ 611"/>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3"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4" name="直線コネクタ 613"/>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5"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16" name="直線コネクタ 615"/>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137401</xdr:rowOff>
    </xdr:from>
    <xdr:to>
      <xdr:col>85</xdr:col>
      <xdr:colOff>127000</xdr:colOff>
      <xdr:row>71</xdr:row>
      <xdr:rowOff>69507</xdr:rowOff>
    </xdr:to>
    <xdr:cxnSp macro="">
      <xdr:nvCxnSpPr>
        <xdr:cNvPr id="617" name="直線コネクタ 616"/>
        <xdr:cNvCxnSpPr/>
      </xdr:nvCxnSpPr>
      <xdr:spPr>
        <a:xfrm flipV="1">
          <a:off x="15481300" y="12138901"/>
          <a:ext cx="8382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18" name="公債費平均値テキスト"/>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19" name="フローチャート: 判断 618"/>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69507</xdr:rowOff>
    </xdr:from>
    <xdr:to>
      <xdr:col>81</xdr:col>
      <xdr:colOff>50800</xdr:colOff>
      <xdr:row>71</xdr:row>
      <xdr:rowOff>100444</xdr:rowOff>
    </xdr:to>
    <xdr:cxnSp macro="">
      <xdr:nvCxnSpPr>
        <xdr:cNvPr id="620" name="直線コネクタ 619"/>
        <xdr:cNvCxnSpPr/>
      </xdr:nvCxnSpPr>
      <xdr:spPr>
        <a:xfrm flipV="1">
          <a:off x="14592300" y="12242457"/>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1" name="フローチャート: 判断 620"/>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2" name="テキスト ボックス 621"/>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70447</xdr:rowOff>
    </xdr:from>
    <xdr:to>
      <xdr:col>76</xdr:col>
      <xdr:colOff>114300</xdr:colOff>
      <xdr:row>71</xdr:row>
      <xdr:rowOff>100444</xdr:rowOff>
    </xdr:to>
    <xdr:cxnSp macro="">
      <xdr:nvCxnSpPr>
        <xdr:cNvPr id="623" name="直線コネクタ 622"/>
        <xdr:cNvCxnSpPr/>
      </xdr:nvCxnSpPr>
      <xdr:spPr>
        <a:xfrm>
          <a:off x="13703300" y="12243397"/>
          <a:ext cx="889000" cy="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4" name="フローチャート: 判断 623"/>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5" name="テキスト ボックス 624"/>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70447</xdr:rowOff>
    </xdr:from>
    <xdr:to>
      <xdr:col>71</xdr:col>
      <xdr:colOff>177800</xdr:colOff>
      <xdr:row>71</xdr:row>
      <xdr:rowOff>76860</xdr:rowOff>
    </xdr:to>
    <xdr:cxnSp macro="">
      <xdr:nvCxnSpPr>
        <xdr:cNvPr id="626" name="直線コネクタ 625"/>
        <xdr:cNvCxnSpPr/>
      </xdr:nvCxnSpPr>
      <xdr:spPr>
        <a:xfrm flipV="1">
          <a:off x="12814300" y="12243397"/>
          <a:ext cx="8890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27" name="フローチャート: 判断 626"/>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28" name="テキスト ボックス 627"/>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29" name="フローチャート: 判断 628"/>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0" name="テキスト ボックス 629"/>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86601</xdr:rowOff>
    </xdr:from>
    <xdr:to>
      <xdr:col>85</xdr:col>
      <xdr:colOff>177800</xdr:colOff>
      <xdr:row>71</xdr:row>
      <xdr:rowOff>16751</xdr:rowOff>
    </xdr:to>
    <xdr:sp macro="" textlink="">
      <xdr:nvSpPr>
        <xdr:cNvPr id="636" name="楕円 635"/>
        <xdr:cNvSpPr/>
      </xdr:nvSpPr>
      <xdr:spPr>
        <a:xfrm>
          <a:off x="16268700" y="120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39628</xdr:rowOff>
    </xdr:from>
    <xdr:ext cx="599010" cy="259045"/>
    <xdr:sp macro="" textlink="">
      <xdr:nvSpPr>
        <xdr:cNvPr id="637" name="公債費該当値テキスト"/>
        <xdr:cNvSpPr txBox="1"/>
      </xdr:nvSpPr>
      <xdr:spPr>
        <a:xfrm>
          <a:off x="16370300" y="1204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18707</xdr:rowOff>
    </xdr:from>
    <xdr:to>
      <xdr:col>81</xdr:col>
      <xdr:colOff>101600</xdr:colOff>
      <xdr:row>71</xdr:row>
      <xdr:rowOff>120307</xdr:rowOff>
    </xdr:to>
    <xdr:sp macro="" textlink="">
      <xdr:nvSpPr>
        <xdr:cNvPr id="638" name="楕円 637"/>
        <xdr:cNvSpPr/>
      </xdr:nvSpPr>
      <xdr:spPr>
        <a:xfrm>
          <a:off x="15430500" y="1219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136834</xdr:rowOff>
    </xdr:from>
    <xdr:ext cx="599010" cy="259045"/>
    <xdr:sp macro="" textlink="">
      <xdr:nvSpPr>
        <xdr:cNvPr id="639" name="テキスト ボックス 638"/>
        <xdr:cNvSpPr txBox="1"/>
      </xdr:nvSpPr>
      <xdr:spPr>
        <a:xfrm>
          <a:off x="15181795" y="1196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49644</xdr:rowOff>
    </xdr:from>
    <xdr:to>
      <xdr:col>76</xdr:col>
      <xdr:colOff>165100</xdr:colOff>
      <xdr:row>71</xdr:row>
      <xdr:rowOff>151244</xdr:rowOff>
    </xdr:to>
    <xdr:sp macro="" textlink="">
      <xdr:nvSpPr>
        <xdr:cNvPr id="640" name="楕円 639"/>
        <xdr:cNvSpPr/>
      </xdr:nvSpPr>
      <xdr:spPr>
        <a:xfrm>
          <a:off x="14541500" y="122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167771</xdr:rowOff>
    </xdr:from>
    <xdr:ext cx="599010" cy="259045"/>
    <xdr:sp macro="" textlink="">
      <xdr:nvSpPr>
        <xdr:cNvPr id="641" name="テキスト ボックス 640"/>
        <xdr:cNvSpPr txBox="1"/>
      </xdr:nvSpPr>
      <xdr:spPr>
        <a:xfrm>
          <a:off x="14292795" y="1199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19647</xdr:rowOff>
    </xdr:from>
    <xdr:to>
      <xdr:col>72</xdr:col>
      <xdr:colOff>38100</xdr:colOff>
      <xdr:row>71</xdr:row>
      <xdr:rowOff>121247</xdr:rowOff>
    </xdr:to>
    <xdr:sp macro="" textlink="">
      <xdr:nvSpPr>
        <xdr:cNvPr id="642" name="楕円 641"/>
        <xdr:cNvSpPr/>
      </xdr:nvSpPr>
      <xdr:spPr>
        <a:xfrm>
          <a:off x="13652500" y="121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137774</xdr:rowOff>
    </xdr:from>
    <xdr:ext cx="599010" cy="259045"/>
    <xdr:sp macro="" textlink="">
      <xdr:nvSpPr>
        <xdr:cNvPr id="643" name="テキスト ボックス 642"/>
        <xdr:cNvSpPr txBox="1"/>
      </xdr:nvSpPr>
      <xdr:spPr>
        <a:xfrm>
          <a:off x="13403795" y="1196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26060</xdr:rowOff>
    </xdr:from>
    <xdr:to>
      <xdr:col>67</xdr:col>
      <xdr:colOff>101600</xdr:colOff>
      <xdr:row>71</xdr:row>
      <xdr:rowOff>127660</xdr:rowOff>
    </xdr:to>
    <xdr:sp macro="" textlink="">
      <xdr:nvSpPr>
        <xdr:cNvPr id="644" name="楕円 643"/>
        <xdr:cNvSpPr/>
      </xdr:nvSpPr>
      <xdr:spPr>
        <a:xfrm>
          <a:off x="12763500" y="121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144187</xdr:rowOff>
    </xdr:from>
    <xdr:ext cx="599010" cy="259045"/>
    <xdr:sp macro="" textlink="">
      <xdr:nvSpPr>
        <xdr:cNvPr id="645" name="テキスト ボックス 644"/>
        <xdr:cNvSpPr txBox="1"/>
      </xdr:nvSpPr>
      <xdr:spPr>
        <a:xfrm>
          <a:off x="12514795" y="1197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69" name="直線コネクタ 668"/>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0"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1" name="直線コネクタ 670"/>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2"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3" name="直線コネクタ 672"/>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8598</xdr:rowOff>
    </xdr:from>
    <xdr:to>
      <xdr:col>85</xdr:col>
      <xdr:colOff>127000</xdr:colOff>
      <xdr:row>99</xdr:row>
      <xdr:rowOff>23240</xdr:rowOff>
    </xdr:to>
    <xdr:cxnSp macro="">
      <xdr:nvCxnSpPr>
        <xdr:cNvPr id="674" name="直線コネクタ 673"/>
        <xdr:cNvCxnSpPr/>
      </xdr:nvCxnSpPr>
      <xdr:spPr>
        <a:xfrm flipV="1">
          <a:off x="15481300" y="16982148"/>
          <a:ext cx="838200" cy="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5"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76" name="フローチャート: 判断 675"/>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22276</xdr:rowOff>
    </xdr:from>
    <xdr:to>
      <xdr:col>81</xdr:col>
      <xdr:colOff>50800</xdr:colOff>
      <xdr:row>99</xdr:row>
      <xdr:rowOff>23240</xdr:rowOff>
    </xdr:to>
    <xdr:cxnSp macro="">
      <xdr:nvCxnSpPr>
        <xdr:cNvPr id="677" name="直線コネクタ 676"/>
        <xdr:cNvCxnSpPr/>
      </xdr:nvCxnSpPr>
      <xdr:spPr>
        <a:xfrm>
          <a:off x="14592300" y="16995826"/>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78" name="フローチャート: 判断 677"/>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79" name="テキスト ボックス 678"/>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146341</xdr:rowOff>
    </xdr:from>
    <xdr:to>
      <xdr:col>76</xdr:col>
      <xdr:colOff>114300</xdr:colOff>
      <xdr:row>99</xdr:row>
      <xdr:rowOff>22276</xdr:rowOff>
    </xdr:to>
    <xdr:cxnSp macro="">
      <xdr:nvCxnSpPr>
        <xdr:cNvPr id="680" name="直線コネクタ 679"/>
        <xdr:cNvCxnSpPr/>
      </xdr:nvCxnSpPr>
      <xdr:spPr>
        <a:xfrm>
          <a:off x="13703300" y="16948441"/>
          <a:ext cx="8890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1" name="フローチャート: 判断 680"/>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2" name="テキスト ボックス 681"/>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43244</xdr:rowOff>
    </xdr:from>
    <xdr:to>
      <xdr:col>71</xdr:col>
      <xdr:colOff>177800</xdr:colOff>
      <xdr:row>98</xdr:row>
      <xdr:rowOff>146341</xdr:rowOff>
    </xdr:to>
    <xdr:cxnSp macro="">
      <xdr:nvCxnSpPr>
        <xdr:cNvPr id="683" name="直線コネクタ 682"/>
        <xdr:cNvCxnSpPr/>
      </xdr:nvCxnSpPr>
      <xdr:spPr>
        <a:xfrm>
          <a:off x="12814300" y="16673894"/>
          <a:ext cx="889000" cy="27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4" name="フローチャート: 判断 683"/>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5" name="テキスト ボックス 684"/>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86" name="フローチャート: 判断 685"/>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87" name="テキスト ボックス 686"/>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129248</xdr:rowOff>
    </xdr:from>
    <xdr:to>
      <xdr:col>85</xdr:col>
      <xdr:colOff>177800</xdr:colOff>
      <xdr:row>99</xdr:row>
      <xdr:rowOff>59398</xdr:rowOff>
    </xdr:to>
    <xdr:sp macro="" textlink="">
      <xdr:nvSpPr>
        <xdr:cNvPr id="693" name="楕円 692"/>
        <xdr:cNvSpPr/>
      </xdr:nvSpPr>
      <xdr:spPr>
        <a:xfrm>
          <a:off x="16268700" y="169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44175</xdr:rowOff>
    </xdr:from>
    <xdr:ext cx="469744" cy="259045"/>
    <xdr:sp macro="" textlink="">
      <xdr:nvSpPr>
        <xdr:cNvPr id="694" name="積立金該当値テキスト"/>
        <xdr:cNvSpPr txBox="1"/>
      </xdr:nvSpPr>
      <xdr:spPr>
        <a:xfrm>
          <a:off x="16370300" y="1684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143890</xdr:rowOff>
    </xdr:from>
    <xdr:to>
      <xdr:col>81</xdr:col>
      <xdr:colOff>101600</xdr:colOff>
      <xdr:row>99</xdr:row>
      <xdr:rowOff>74040</xdr:rowOff>
    </xdr:to>
    <xdr:sp macro="" textlink="">
      <xdr:nvSpPr>
        <xdr:cNvPr id="695" name="楕円 694"/>
        <xdr:cNvSpPr/>
      </xdr:nvSpPr>
      <xdr:spPr>
        <a:xfrm>
          <a:off x="15430500" y="169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65167</xdr:rowOff>
    </xdr:from>
    <xdr:ext cx="469744" cy="259045"/>
    <xdr:sp macro="" textlink="">
      <xdr:nvSpPr>
        <xdr:cNvPr id="696" name="テキスト ボックス 695"/>
        <xdr:cNvSpPr txBox="1"/>
      </xdr:nvSpPr>
      <xdr:spPr>
        <a:xfrm>
          <a:off x="15246428" y="1703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142926</xdr:rowOff>
    </xdr:from>
    <xdr:to>
      <xdr:col>76</xdr:col>
      <xdr:colOff>165100</xdr:colOff>
      <xdr:row>99</xdr:row>
      <xdr:rowOff>73076</xdr:rowOff>
    </xdr:to>
    <xdr:sp macro="" textlink="">
      <xdr:nvSpPr>
        <xdr:cNvPr id="697" name="楕円 696"/>
        <xdr:cNvSpPr/>
      </xdr:nvSpPr>
      <xdr:spPr>
        <a:xfrm>
          <a:off x="14541500" y="169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64203</xdr:rowOff>
    </xdr:from>
    <xdr:ext cx="469744" cy="259045"/>
    <xdr:sp macro="" textlink="">
      <xdr:nvSpPr>
        <xdr:cNvPr id="698" name="テキスト ボックス 697"/>
        <xdr:cNvSpPr txBox="1"/>
      </xdr:nvSpPr>
      <xdr:spPr>
        <a:xfrm>
          <a:off x="14357428" y="1703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95541</xdr:rowOff>
    </xdr:from>
    <xdr:to>
      <xdr:col>72</xdr:col>
      <xdr:colOff>38100</xdr:colOff>
      <xdr:row>99</xdr:row>
      <xdr:rowOff>25691</xdr:rowOff>
    </xdr:to>
    <xdr:sp macro="" textlink="">
      <xdr:nvSpPr>
        <xdr:cNvPr id="699" name="楕円 698"/>
        <xdr:cNvSpPr/>
      </xdr:nvSpPr>
      <xdr:spPr>
        <a:xfrm>
          <a:off x="13652500" y="168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16818</xdr:rowOff>
    </xdr:from>
    <xdr:ext cx="469744" cy="259045"/>
    <xdr:sp macro="" textlink="">
      <xdr:nvSpPr>
        <xdr:cNvPr id="700" name="テキスト ボックス 699"/>
        <xdr:cNvSpPr txBox="1"/>
      </xdr:nvSpPr>
      <xdr:spPr>
        <a:xfrm>
          <a:off x="13468428" y="1699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163894</xdr:rowOff>
    </xdr:from>
    <xdr:to>
      <xdr:col>67</xdr:col>
      <xdr:colOff>101600</xdr:colOff>
      <xdr:row>97</xdr:row>
      <xdr:rowOff>94044</xdr:rowOff>
    </xdr:to>
    <xdr:sp macro="" textlink="">
      <xdr:nvSpPr>
        <xdr:cNvPr id="701" name="楕円 700"/>
        <xdr:cNvSpPr/>
      </xdr:nvSpPr>
      <xdr:spPr>
        <a:xfrm>
          <a:off x="12763500" y="166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110571</xdr:rowOff>
    </xdr:from>
    <xdr:ext cx="534377" cy="259045"/>
    <xdr:sp macro="" textlink="">
      <xdr:nvSpPr>
        <xdr:cNvPr id="702" name="テキスト ボックス 701"/>
        <xdr:cNvSpPr txBox="1"/>
      </xdr:nvSpPr>
      <xdr:spPr>
        <a:xfrm>
          <a:off x="12547111" y="163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2" name="直線コネクタ 721"/>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5"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26" name="直線コネクタ 725"/>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7" name="直線コネクタ 72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28"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29" name="フローチャート: 判断 728"/>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0" name="直線コネクタ 72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1" name="フローチャート: 判断 730"/>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2" name="テキスト ボックス 731"/>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3" name="直線コネクタ 73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4" name="フローチャート: 判断 733"/>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5" name="テキスト ボックス 734"/>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88551</xdr:rowOff>
    </xdr:from>
    <xdr:to>
      <xdr:col>102</xdr:col>
      <xdr:colOff>114300</xdr:colOff>
      <xdr:row>38</xdr:row>
      <xdr:rowOff>25400</xdr:rowOff>
    </xdr:to>
    <xdr:cxnSp macro="">
      <xdr:nvCxnSpPr>
        <xdr:cNvPr id="736" name="直線コネクタ 735"/>
        <xdr:cNvCxnSpPr/>
      </xdr:nvCxnSpPr>
      <xdr:spPr>
        <a:xfrm>
          <a:off x="18656300" y="6432201"/>
          <a:ext cx="889000" cy="10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37" name="フローチャート: 判断 736"/>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38" name="テキスト ボックス 737"/>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39" name="フローチャート: 判断 738"/>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32237</xdr:rowOff>
    </xdr:from>
    <xdr:ext cx="378565" cy="259045"/>
    <xdr:sp macro="" textlink="">
      <xdr:nvSpPr>
        <xdr:cNvPr id="740" name="テキスト ボックス 739"/>
        <xdr:cNvSpPr txBox="1"/>
      </xdr:nvSpPr>
      <xdr:spPr>
        <a:xfrm>
          <a:off x="18467017" y="6547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6" name="楕円 74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47"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8" name="楕円 74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9" name="テキスト ボックス 74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0" name="楕円 74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1" name="テキスト ボックス 75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2" name="楕円 75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3" name="テキスト ボックス 75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37751</xdr:rowOff>
    </xdr:from>
    <xdr:to>
      <xdr:col>98</xdr:col>
      <xdr:colOff>38100</xdr:colOff>
      <xdr:row>37</xdr:row>
      <xdr:rowOff>139351</xdr:rowOff>
    </xdr:to>
    <xdr:sp macro="" textlink="">
      <xdr:nvSpPr>
        <xdr:cNvPr id="754" name="楕円 753"/>
        <xdr:cNvSpPr/>
      </xdr:nvSpPr>
      <xdr:spPr>
        <a:xfrm>
          <a:off x="18605500" y="63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155878</xdr:rowOff>
    </xdr:from>
    <xdr:ext cx="469744" cy="259045"/>
    <xdr:sp macro="" textlink="">
      <xdr:nvSpPr>
        <xdr:cNvPr id="755" name="テキスト ボックス 754"/>
        <xdr:cNvSpPr txBox="1"/>
      </xdr:nvSpPr>
      <xdr:spPr>
        <a:xfrm>
          <a:off x="18421428" y="61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77" name="直線コネクタ 776"/>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0"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1" name="直線コネクタ 780"/>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85156</xdr:rowOff>
    </xdr:from>
    <xdr:to>
      <xdr:col>116</xdr:col>
      <xdr:colOff>63500</xdr:colOff>
      <xdr:row>58</xdr:row>
      <xdr:rowOff>94254</xdr:rowOff>
    </xdr:to>
    <xdr:cxnSp macro="">
      <xdr:nvCxnSpPr>
        <xdr:cNvPr id="782" name="直線コネクタ 781"/>
        <xdr:cNvCxnSpPr/>
      </xdr:nvCxnSpPr>
      <xdr:spPr>
        <a:xfrm>
          <a:off x="21323300" y="10029256"/>
          <a:ext cx="8382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3"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4" name="フローチャート: 判断 783"/>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85156</xdr:rowOff>
    </xdr:from>
    <xdr:to>
      <xdr:col>111</xdr:col>
      <xdr:colOff>177800</xdr:colOff>
      <xdr:row>58</xdr:row>
      <xdr:rowOff>94803</xdr:rowOff>
    </xdr:to>
    <xdr:cxnSp macro="">
      <xdr:nvCxnSpPr>
        <xdr:cNvPr id="785" name="直線コネクタ 784"/>
        <xdr:cNvCxnSpPr/>
      </xdr:nvCxnSpPr>
      <xdr:spPr>
        <a:xfrm flipV="1">
          <a:off x="20434300" y="10029256"/>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86" name="フローチャート: 判断 785"/>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87" name="テキスト ボックス 786"/>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94803</xdr:rowOff>
    </xdr:from>
    <xdr:to>
      <xdr:col>107</xdr:col>
      <xdr:colOff>50800</xdr:colOff>
      <xdr:row>58</xdr:row>
      <xdr:rowOff>100564</xdr:rowOff>
    </xdr:to>
    <xdr:cxnSp macro="">
      <xdr:nvCxnSpPr>
        <xdr:cNvPr id="788" name="直線コネクタ 787"/>
        <xdr:cNvCxnSpPr/>
      </xdr:nvCxnSpPr>
      <xdr:spPr>
        <a:xfrm flipV="1">
          <a:off x="19545300" y="10038903"/>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89" name="フローチャート: 判断 788"/>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0" name="テキスト ボックス 789"/>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96951</xdr:rowOff>
    </xdr:from>
    <xdr:to>
      <xdr:col>102</xdr:col>
      <xdr:colOff>114300</xdr:colOff>
      <xdr:row>58</xdr:row>
      <xdr:rowOff>100564</xdr:rowOff>
    </xdr:to>
    <xdr:cxnSp macro="">
      <xdr:nvCxnSpPr>
        <xdr:cNvPr id="791" name="直線コネクタ 790"/>
        <xdr:cNvCxnSpPr/>
      </xdr:nvCxnSpPr>
      <xdr:spPr>
        <a:xfrm>
          <a:off x="18656300" y="10041051"/>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2" name="フローチャート: 判断 791"/>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3" name="テキスト ボックス 792"/>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4" name="フローチャート: 判断 793"/>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5" name="テキスト ボックス 794"/>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43454</xdr:rowOff>
    </xdr:from>
    <xdr:to>
      <xdr:col>116</xdr:col>
      <xdr:colOff>114300</xdr:colOff>
      <xdr:row>58</xdr:row>
      <xdr:rowOff>145054</xdr:rowOff>
    </xdr:to>
    <xdr:sp macro="" textlink="">
      <xdr:nvSpPr>
        <xdr:cNvPr id="801" name="楕円 800"/>
        <xdr:cNvSpPr/>
      </xdr:nvSpPr>
      <xdr:spPr>
        <a:xfrm>
          <a:off x="22110700" y="99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378565" cy="259045"/>
    <xdr:sp macro="" textlink="">
      <xdr:nvSpPr>
        <xdr:cNvPr id="802" name="貸付金該当値テキスト"/>
        <xdr:cNvSpPr txBox="1"/>
      </xdr:nvSpPr>
      <xdr:spPr>
        <a:xfrm>
          <a:off x="22212300" y="994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34356</xdr:rowOff>
    </xdr:from>
    <xdr:to>
      <xdr:col>112</xdr:col>
      <xdr:colOff>38100</xdr:colOff>
      <xdr:row>58</xdr:row>
      <xdr:rowOff>135956</xdr:rowOff>
    </xdr:to>
    <xdr:sp macro="" textlink="">
      <xdr:nvSpPr>
        <xdr:cNvPr id="803" name="楕円 802"/>
        <xdr:cNvSpPr/>
      </xdr:nvSpPr>
      <xdr:spPr>
        <a:xfrm>
          <a:off x="21272500" y="99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127083</xdr:rowOff>
    </xdr:from>
    <xdr:ext cx="469744" cy="259045"/>
    <xdr:sp macro="" textlink="">
      <xdr:nvSpPr>
        <xdr:cNvPr id="804" name="テキスト ボックス 803"/>
        <xdr:cNvSpPr txBox="1"/>
      </xdr:nvSpPr>
      <xdr:spPr>
        <a:xfrm>
          <a:off x="21088428" y="1007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44003</xdr:rowOff>
    </xdr:from>
    <xdr:to>
      <xdr:col>107</xdr:col>
      <xdr:colOff>101600</xdr:colOff>
      <xdr:row>58</xdr:row>
      <xdr:rowOff>145603</xdr:rowOff>
    </xdr:to>
    <xdr:sp macro="" textlink="">
      <xdr:nvSpPr>
        <xdr:cNvPr id="805" name="楕円 804"/>
        <xdr:cNvSpPr/>
      </xdr:nvSpPr>
      <xdr:spPr>
        <a:xfrm>
          <a:off x="20383500" y="998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136730</xdr:rowOff>
    </xdr:from>
    <xdr:ext cx="378565" cy="259045"/>
    <xdr:sp macro="" textlink="">
      <xdr:nvSpPr>
        <xdr:cNvPr id="806" name="テキスト ボックス 805"/>
        <xdr:cNvSpPr txBox="1"/>
      </xdr:nvSpPr>
      <xdr:spPr>
        <a:xfrm>
          <a:off x="20245017" y="10080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49764</xdr:rowOff>
    </xdr:from>
    <xdr:to>
      <xdr:col>102</xdr:col>
      <xdr:colOff>165100</xdr:colOff>
      <xdr:row>58</xdr:row>
      <xdr:rowOff>151364</xdr:rowOff>
    </xdr:to>
    <xdr:sp macro="" textlink="">
      <xdr:nvSpPr>
        <xdr:cNvPr id="807" name="楕円 806"/>
        <xdr:cNvSpPr/>
      </xdr:nvSpPr>
      <xdr:spPr>
        <a:xfrm>
          <a:off x="19494500" y="99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142491</xdr:rowOff>
    </xdr:from>
    <xdr:ext cx="378565" cy="259045"/>
    <xdr:sp macro="" textlink="">
      <xdr:nvSpPr>
        <xdr:cNvPr id="808" name="テキスト ボックス 807"/>
        <xdr:cNvSpPr txBox="1"/>
      </xdr:nvSpPr>
      <xdr:spPr>
        <a:xfrm>
          <a:off x="19356017" y="1008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46151</xdr:rowOff>
    </xdr:from>
    <xdr:to>
      <xdr:col>98</xdr:col>
      <xdr:colOff>38100</xdr:colOff>
      <xdr:row>58</xdr:row>
      <xdr:rowOff>147751</xdr:rowOff>
    </xdr:to>
    <xdr:sp macro="" textlink="">
      <xdr:nvSpPr>
        <xdr:cNvPr id="809" name="楕円 808"/>
        <xdr:cNvSpPr/>
      </xdr:nvSpPr>
      <xdr:spPr>
        <a:xfrm>
          <a:off x="18605500" y="99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138878</xdr:rowOff>
    </xdr:from>
    <xdr:ext cx="378565" cy="259045"/>
    <xdr:sp macro="" textlink="">
      <xdr:nvSpPr>
        <xdr:cNvPr id="810" name="テキスト ボックス 809"/>
        <xdr:cNvSpPr txBox="1"/>
      </xdr:nvSpPr>
      <xdr:spPr>
        <a:xfrm>
          <a:off x="18467017" y="10082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2" name="直線コネクタ 82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3" name="テキスト ボックス 82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4" name="直線コネクタ 82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5" name="テキスト ボックス 82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6" name="直線コネクタ 82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7" name="テキスト ボックス 82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8" name="直線コネクタ 82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29" name="テキスト ボックス 82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3" name="直線コネクタ 832"/>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4"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5" name="直線コネクタ 834"/>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36"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37" name="直線コネクタ 836"/>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65199</xdr:rowOff>
    </xdr:from>
    <xdr:to>
      <xdr:col>116</xdr:col>
      <xdr:colOff>63500</xdr:colOff>
      <xdr:row>75</xdr:row>
      <xdr:rowOff>147586</xdr:rowOff>
    </xdr:to>
    <xdr:cxnSp macro="">
      <xdr:nvCxnSpPr>
        <xdr:cNvPr id="838" name="直線コネクタ 837"/>
        <xdr:cNvCxnSpPr/>
      </xdr:nvCxnSpPr>
      <xdr:spPr>
        <a:xfrm flipV="1">
          <a:off x="21323300" y="12923949"/>
          <a:ext cx="838200" cy="8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39"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0" name="フローチャート: 判断 839"/>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140774</xdr:rowOff>
    </xdr:from>
    <xdr:to>
      <xdr:col>111</xdr:col>
      <xdr:colOff>177800</xdr:colOff>
      <xdr:row>75</xdr:row>
      <xdr:rowOff>147586</xdr:rowOff>
    </xdr:to>
    <xdr:cxnSp macro="">
      <xdr:nvCxnSpPr>
        <xdr:cNvPr id="841" name="直線コネクタ 840"/>
        <xdr:cNvCxnSpPr/>
      </xdr:nvCxnSpPr>
      <xdr:spPr>
        <a:xfrm>
          <a:off x="20434300" y="12999524"/>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2" name="フローチャート: 判断 841"/>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3" name="テキスト ボックス 842"/>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88219</xdr:rowOff>
    </xdr:from>
    <xdr:to>
      <xdr:col>107</xdr:col>
      <xdr:colOff>50800</xdr:colOff>
      <xdr:row>75</xdr:row>
      <xdr:rowOff>140774</xdr:rowOff>
    </xdr:to>
    <xdr:cxnSp macro="">
      <xdr:nvCxnSpPr>
        <xdr:cNvPr id="844" name="直線コネクタ 843"/>
        <xdr:cNvCxnSpPr/>
      </xdr:nvCxnSpPr>
      <xdr:spPr>
        <a:xfrm>
          <a:off x="19545300" y="12946969"/>
          <a:ext cx="889000" cy="5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5" name="フローチャート: 判断 844"/>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46" name="テキスト ボックス 845"/>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88219</xdr:rowOff>
    </xdr:from>
    <xdr:to>
      <xdr:col>102</xdr:col>
      <xdr:colOff>114300</xdr:colOff>
      <xdr:row>75</xdr:row>
      <xdr:rowOff>93774</xdr:rowOff>
    </xdr:to>
    <xdr:cxnSp macro="">
      <xdr:nvCxnSpPr>
        <xdr:cNvPr id="847" name="直線コネクタ 846"/>
        <xdr:cNvCxnSpPr/>
      </xdr:nvCxnSpPr>
      <xdr:spPr>
        <a:xfrm flipV="1">
          <a:off x="18656300" y="12946969"/>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48" name="フローチャート: 判断 847"/>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49" name="テキスト ボックス 848"/>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0" name="フローチャート: 判断 849"/>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1" name="テキスト ボックス 850"/>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14399</xdr:rowOff>
    </xdr:from>
    <xdr:to>
      <xdr:col>116</xdr:col>
      <xdr:colOff>114300</xdr:colOff>
      <xdr:row>75</xdr:row>
      <xdr:rowOff>115999</xdr:rowOff>
    </xdr:to>
    <xdr:sp macro="" textlink="">
      <xdr:nvSpPr>
        <xdr:cNvPr id="857" name="楕円 856"/>
        <xdr:cNvSpPr/>
      </xdr:nvSpPr>
      <xdr:spPr>
        <a:xfrm>
          <a:off x="22110700" y="1287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37276</xdr:rowOff>
    </xdr:from>
    <xdr:ext cx="534377" cy="259045"/>
    <xdr:sp macro="" textlink="">
      <xdr:nvSpPr>
        <xdr:cNvPr id="858" name="繰出金該当値テキスト"/>
        <xdr:cNvSpPr txBox="1"/>
      </xdr:nvSpPr>
      <xdr:spPr>
        <a:xfrm>
          <a:off x="22212300" y="1272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96786</xdr:rowOff>
    </xdr:from>
    <xdr:to>
      <xdr:col>112</xdr:col>
      <xdr:colOff>38100</xdr:colOff>
      <xdr:row>76</xdr:row>
      <xdr:rowOff>26936</xdr:rowOff>
    </xdr:to>
    <xdr:sp macro="" textlink="">
      <xdr:nvSpPr>
        <xdr:cNvPr id="859" name="楕円 858"/>
        <xdr:cNvSpPr/>
      </xdr:nvSpPr>
      <xdr:spPr>
        <a:xfrm>
          <a:off x="21272500" y="129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43463</xdr:rowOff>
    </xdr:from>
    <xdr:ext cx="534377" cy="259045"/>
    <xdr:sp macro="" textlink="">
      <xdr:nvSpPr>
        <xdr:cNvPr id="860" name="テキスト ボックス 859"/>
        <xdr:cNvSpPr txBox="1"/>
      </xdr:nvSpPr>
      <xdr:spPr>
        <a:xfrm>
          <a:off x="21056111" y="12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89974</xdr:rowOff>
    </xdr:from>
    <xdr:to>
      <xdr:col>107</xdr:col>
      <xdr:colOff>101600</xdr:colOff>
      <xdr:row>76</xdr:row>
      <xdr:rowOff>20124</xdr:rowOff>
    </xdr:to>
    <xdr:sp macro="" textlink="">
      <xdr:nvSpPr>
        <xdr:cNvPr id="861" name="楕円 860"/>
        <xdr:cNvSpPr/>
      </xdr:nvSpPr>
      <xdr:spPr>
        <a:xfrm>
          <a:off x="20383500" y="129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36651</xdr:rowOff>
    </xdr:from>
    <xdr:ext cx="534377" cy="259045"/>
    <xdr:sp macro="" textlink="">
      <xdr:nvSpPr>
        <xdr:cNvPr id="862" name="テキスト ボックス 861"/>
        <xdr:cNvSpPr txBox="1"/>
      </xdr:nvSpPr>
      <xdr:spPr>
        <a:xfrm>
          <a:off x="20167111" y="1272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37419</xdr:rowOff>
    </xdr:from>
    <xdr:to>
      <xdr:col>102</xdr:col>
      <xdr:colOff>165100</xdr:colOff>
      <xdr:row>75</xdr:row>
      <xdr:rowOff>139019</xdr:rowOff>
    </xdr:to>
    <xdr:sp macro="" textlink="">
      <xdr:nvSpPr>
        <xdr:cNvPr id="863" name="楕円 862"/>
        <xdr:cNvSpPr/>
      </xdr:nvSpPr>
      <xdr:spPr>
        <a:xfrm>
          <a:off x="19494500" y="128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155546</xdr:rowOff>
    </xdr:from>
    <xdr:ext cx="534377" cy="259045"/>
    <xdr:sp macro="" textlink="">
      <xdr:nvSpPr>
        <xdr:cNvPr id="864" name="テキスト ボックス 863"/>
        <xdr:cNvSpPr txBox="1"/>
      </xdr:nvSpPr>
      <xdr:spPr>
        <a:xfrm>
          <a:off x="19278111" y="1267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42974</xdr:rowOff>
    </xdr:from>
    <xdr:to>
      <xdr:col>98</xdr:col>
      <xdr:colOff>38100</xdr:colOff>
      <xdr:row>75</xdr:row>
      <xdr:rowOff>144574</xdr:rowOff>
    </xdr:to>
    <xdr:sp macro="" textlink="">
      <xdr:nvSpPr>
        <xdr:cNvPr id="865" name="楕円 864"/>
        <xdr:cNvSpPr/>
      </xdr:nvSpPr>
      <xdr:spPr>
        <a:xfrm>
          <a:off x="18605500" y="1290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161101</xdr:rowOff>
    </xdr:from>
    <xdr:ext cx="534377" cy="259045"/>
    <xdr:sp macro="" textlink="">
      <xdr:nvSpPr>
        <xdr:cNvPr id="866" name="テキスト ボックス 865"/>
        <xdr:cNvSpPr txBox="1"/>
      </xdr:nvSpPr>
      <xdr:spPr>
        <a:xfrm>
          <a:off x="18389111" y="126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本町は、平成１７年１０月１日に４町村が合併した町である。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居住地間の距離が離れていることもあり、類似団体より公共施設が多い。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職員数は、合併以降大幅に減少しているものの４地域に配置する必要があるため、類似団体より職員数が多い。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毎年人口が減少していることから、住民１人あたりのコストは高くなる傾向がある。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19,677
19,567
1,332.45
17,324,476
16,878,757
417,868
9,070,599
24,042,525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67854</xdr:rowOff>
    </xdr:from>
    <xdr:to>
      <xdr:col>24</xdr:col>
      <xdr:colOff>63500</xdr:colOff>
      <xdr:row>32</xdr:row>
      <xdr:rowOff>115860</xdr:rowOff>
    </xdr:to>
    <xdr:cxnSp macro="">
      <xdr:nvCxnSpPr>
        <xdr:cNvPr id="63" name="直線コネクタ 62"/>
        <xdr:cNvCxnSpPr/>
      </xdr:nvCxnSpPr>
      <xdr:spPr>
        <a:xfrm>
          <a:off x="3797300" y="555425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67854</xdr:rowOff>
    </xdr:from>
    <xdr:to>
      <xdr:col>19</xdr:col>
      <xdr:colOff>177800</xdr:colOff>
      <xdr:row>33</xdr:row>
      <xdr:rowOff>34871</xdr:rowOff>
    </xdr:to>
    <xdr:cxnSp macro="">
      <xdr:nvCxnSpPr>
        <xdr:cNvPr id="66" name="直線コネクタ 65"/>
        <xdr:cNvCxnSpPr/>
      </xdr:nvCxnSpPr>
      <xdr:spPr>
        <a:xfrm flipV="1">
          <a:off x="2908300" y="5554254"/>
          <a:ext cx="889000" cy="1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34217</xdr:rowOff>
    </xdr:from>
    <xdr:to>
      <xdr:col>15</xdr:col>
      <xdr:colOff>50800</xdr:colOff>
      <xdr:row>33</xdr:row>
      <xdr:rowOff>34871</xdr:rowOff>
    </xdr:to>
    <xdr:cxnSp macro="">
      <xdr:nvCxnSpPr>
        <xdr:cNvPr id="69" name="直線コネクタ 68"/>
        <xdr:cNvCxnSpPr/>
      </xdr:nvCxnSpPr>
      <xdr:spPr>
        <a:xfrm>
          <a:off x="2019300" y="5692067"/>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35197</xdr:rowOff>
    </xdr:from>
    <xdr:to>
      <xdr:col>10</xdr:col>
      <xdr:colOff>114300</xdr:colOff>
      <xdr:row>33</xdr:row>
      <xdr:rowOff>34217</xdr:rowOff>
    </xdr:to>
    <xdr:cxnSp macro="">
      <xdr:nvCxnSpPr>
        <xdr:cNvPr id="72" name="直線コネクタ 71"/>
        <xdr:cNvCxnSpPr/>
      </xdr:nvCxnSpPr>
      <xdr:spPr>
        <a:xfrm>
          <a:off x="1130300" y="5350147"/>
          <a:ext cx="889000" cy="34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65060</xdr:rowOff>
    </xdr:from>
    <xdr:to>
      <xdr:col>24</xdr:col>
      <xdr:colOff>114300</xdr:colOff>
      <xdr:row>32</xdr:row>
      <xdr:rowOff>166660</xdr:rowOff>
    </xdr:to>
    <xdr:sp macro="" textlink="">
      <xdr:nvSpPr>
        <xdr:cNvPr id="82" name="楕円 81"/>
        <xdr:cNvSpPr/>
      </xdr:nvSpPr>
      <xdr:spPr>
        <a:xfrm>
          <a:off x="4584700" y="55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87937</xdr:rowOff>
    </xdr:from>
    <xdr:ext cx="469744" cy="259045"/>
    <xdr:sp macro="" textlink="">
      <xdr:nvSpPr>
        <xdr:cNvPr id="83" name="議会費該当値テキスト"/>
        <xdr:cNvSpPr txBox="1"/>
      </xdr:nvSpPr>
      <xdr:spPr>
        <a:xfrm>
          <a:off x="4686300" y="5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17054</xdr:rowOff>
    </xdr:from>
    <xdr:to>
      <xdr:col>20</xdr:col>
      <xdr:colOff>38100</xdr:colOff>
      <xdr:row>32</xdr:row>
      <xdr:rowOff>118654</xdr:rowOff>
    </xdr:to>
    <xdr:sp macro="" textlink="">
      <xdr:nvSpPr>
        <xdr:cNvPr id="84" name="楕円 83"/>
        <xdr:cNvSpPr/>
      </xdr:nvSpPr>
      <xdr:spPr>
        <a:xfrm>
          <a:off x="3746500" y="55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135181</xdr:rowOff>
    </xdr:from>
    <xdr:ext cx="469744" cy="259045"/>
    <xdr:sp macro="" textlink="">
      <xdr:nvSpPr>
        <xdr:cNvPr id="85" name="テキスト ボックス 84"/>
        <xdr:cNvSpPr txBox="1"/>
      </xdr:nvSpPr>
      <xdr:spPr>
        <a:xfrm>
          <a:off x="3562428" y="527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155521</xdr:rowOff>
    </xdr:from>
    <xdr:to>
      <xdr:col>15</xdr:col>
      <xdr:colOff>101600</xdr:colOff>
      <xdr:row>33</xdr:row>
      <xdr:rowOff>85671</xdr:rowOff>
    </xdr:to>
    <xdr:sp macro="" textlink="">
      <xdr:nvSpPr>
        <xdr:cNvPr id="86" name="楕円 85"/>
        <xdr:cNvSpPr/>
      </xdr:nvSpPr>
      <xdr:spPr>
        <a:xfrm>
          <a:off x="2857500" y="5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102198</xdr:rowOff>
    </xdr:from>
    <xdr:ext cx="469744" cy="259045"/>
    <xdr:sp macro="" textlink="">
      <xdr:nvSpPr>
        <xdr:cNvPr id="87" name="テキスト ボックス 86"/>
        <xdr:cNvSpPr txBox="1"/>
      </xdr:nvSpPr>
      <xdr:spPr>
        <a:xfrm>
          <a:off x="2673428" y="541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154867</xdr:rowOff>
    </xdr:from>
    <xdr:to>
      <xdr:col>10</xdr:col>
      <xdr:colOff>165100</xdr:colOff>
      <xdr:row>33</xdr:row>
      <xdr:rowOff>85017</xdr:rowOff>
    </xdr:to>
    <xdr:sp macro="" textlink="">
      <xdr:nvSpPr>
        <xdr:cNvPr id="88" name="楕円 87"/>
        <xdr:cNvSpPr/>
      </xdr:nvSpPr>
      <xdr:spPr>
        <a:xfrm>
          <a:off x="1968500" y="56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101544</xdr:rowOff>
    </xdr:from>
    <xdr:ext cx="469744" cy="259045"/>
    <xdr:sp macro="" textlink="">
      <xdr:nvSpPr>
        <xdr:cNvPr id="89" name="テキスト ボックス 88"/>
        <xdr:cNvSpPr txBox="1"/>
      </xdr:nvSpPr>
      <xdr:spPr>
        <a:xfrm>
          <a:off x="1784428" y="541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155847</xdr:rowOff>
    </xdr:from>
    <xdr:to>
      <xdr:col>6</xdr:col>
      <xdr:colOff>38100</xdr:colOff>
      <xdr:row>31</xdr:row>
      <xdr:rowOff>85997</xdr:rowOff>
    </xdr:to>
    <xdr:sp macro="" textlink="">
      <xdr:nvSpPr>
        <xdr:cNvPr id="90" name="楕円 89"/>
        <xdr:cNvSpPr/>
      </xdr:nvSpPr>
      <xdr:spPr>
        <a:xfrm>
          <a:off x="1079500" y="529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102524</xdr:rowOff>
    </xdr:from>
    <xdr:ext cx="469744" cy="259045"/>
    <xdr:sp macro="" textlink="">
      <xdr:nvSpPr>
        <xdr:cNvPr id="91" name="テキスト ボックス 90"/>
        <xdr:cNvSpPr txBox="1"/>
      </xdr:nvSpPr>
      <xdr:spPr>
        <a:xfrm>
          <a:off x="895428" y="507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79349</xdr:rowOff>
    </xdr:from>
    <xdr:to>
      <xdr:col>24</xdr:col>
      <xdr:colOff>63500</xdr:colOff>
      <xdr:row>55</xdr:row>
      <xdr:rowOff>107859</xdr:rowOff>
    </xdr:to>
    <xdr:cxnSp macro="">
      <xdr:nvCxnSpPr>
        <xdr:cNvPr id="123" name="直線コネクタ 122"/>
        <xdr:cNvCxnSpPr/>
      </xdr:nvCxnSpPr>
      <xdr:spPr>
        <a:xfrm flipV="1">
          <a:off x="3797300" y="9509099"/>
          <a:ext cx="838200" cy="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66973</xdr:rowOff>
    </xdr:from>
    <xdr:to>
      <xdr:col>19</xdr:col>
      <xdr:colOff>177800</xdr:colOff>
      <xdr:row>55</xdr:row>
      <xdr:rowOff>107859</xdr:rowOff>
    </xdr:to>
    <xdr:cxnSp macro="">
      <xdr:nvCxnSpPr>
        <xdr:cNvPr id="126" name="直線コネクタ 125"/>
        <xdr:cNvCxnSpPr/>
      </xdr:nvCxnSpPr>
      <xdr:spPr>
        <a:xfrm>
          <a:off x="2908300" y="9496723"/>
          <a:ext cx="889000" cy="4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66973</xdr:rowOff>
    </xdr:from>
    <xdr:to>
      <xdr:col>15</xdr:col>
      <xdr:colOff>50800</xdr:colOff>
      <xdr:row>56</xdr:row>
      <xdr:rowOff>113357</xdr:rowOff>
    </xdr:to>
    <xdr:cxnSp macro="">
      <xdr:nvCxnSpPr>
        <xdr:cNvPr id="129" name="直線コネクタ 128"/>
        <xdr:cNvCxnSpPr/>
      </xdr:nvCxnSpPr>
      <xdr:spPr>
        <a:xfrm flipV="1">
          <a:off x="2019300" y="9496723"/>
          <a:ext cx="889000" cy="21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171083</xdr:rowOff>
    </xdr:from>
    <xdr:to>
      <xdr:col>10</xdr:col>
      <xdr:colOff>114300</xdr:colOff>
      <xdr:row>56</xdr:row>
      <xdr:rowOff>113357</xdr:rowOff>
    </xdr:to>
    <xdr:cxnSp macro="">
      <xdr:nvCxnSpPr>
        <xdr:cNvPr id="132" name="直線コネクタ 131"/>
        <xdr:cNvCxnSpPr/>
      </xdr:nvCxnSpPr>
      <xdr:spPr>
        <a:xfrm>
          <a:off x="1130300" y="9600833"/>
          <a:ext cx="889000" cy="1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28549</xdr:rowOff>
    </xdr:from>
    <xdr:to>
      <xdr:col>24</xdr:col>
      <xdr:colOff>114300</xdr:colOff>
      <xdr:row>55</xdr:row>
      <xdr:rowOff>130149</xdr:rowOff>
    </xdr:to>
    <xdr:sp macro="" textlink="">
      <xdr:nvSpPr>
        <xdr:cNvPr id="142" name="楕円 141"/>
        <xdr:cNvSpPr/>
      </xdr:nvSpPr>
      <xdr:spPr>
        <a:xfrm>
          <a:off x="4584700" y="94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51426</xdr:rowOff>
    </xdr:from>
    <xdr:ext cx="534377" cy="259045"/>
    <xdr:sp macro="" textlink="">
      <xdr:nvSpPr>
        <xdr:cNvPr id="143" name="総務費該当値テキスト"/>
        <xdr:cNvSpPr txBox="1"/>
      </xdr:nvSpPr>
      <xdr:spPr>
        <a:xfrm>
          <a:off x="4686300" y="93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57059</xdr:rowOff>
    </xdr:from>
    <xdr:to>
      <xdr:col>20</xdr:col>
      <xdr:colOff>38100</xdr:colOff>
      <xdr:row>55</xdr:row>
      <xdr:rowOff>158659</xdr:rowOff>
    </xdr:to>
    <xdr:sp macro="" textlink="">
      <xdr:nvSpPr>
        <xdr:cNvPr id="144" name="楕円 143"/>
        <xdr:cNvSpPr/>
      </xdr:nvSpPr>
      <xdr:spPr>
        <a:xfrm>
          <a:off x="3746500" y="94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3736</xdr:rowOff>
    </xdr:from>
    <xdr:ext cx="534377" cy="259045"/>
    <xdr:sp macro="" textlink="">
      <xdr:nvSpPr>
        <xdr:cNvPr id="145" name="テキスト ボックス 144"/>
        <xdr:cNvSpPr txBox="1"/>
      </xdr:nvSpPr>
      <xdr:spPr>
        <a:xfrm>
          <a:off x="3530111" y="92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16173</xdr:rowOff>
    </xdr:from>
    <xdr:to>
      <xdr:col>15</xdr:col>
      <xdr:colOff>101600</xdr:colOff>
      <xdr:row>55</xdr:row>
      <xdr:rowOff>117773</xdr:rowOff>
    </xdr:to>
    <xdr:sp macro="" textlink="">
      <xdr:nvSpPr>
        <xdr:cNvPr id="146" name="楕円 145"/>
        <xdr:cNvSpPr/>
      </xdr:nvSpPr>
      <xdr:spPr>
        <a:xfrm>
          <a:off x="2857500" y="94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134300</xdr:rowOff>
    </xdr:from>
    <xdr:ext cx="534377" cy="259045"/>
    <xdr:sp macro="" textlink="">
      <xdr:nvSpPr>
        <xdr:cNvPr id="147" name="テキスト ボックス 146"/>
        <xdr:cNvSpPr txBox="1"/>
      </xdr:nvSpPr>
      <xdr:spPr>
        <a:xfrm>
          <a:off x="2641111" y="922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62557</xdr:rowOff>
    </xdr:from>
    <xdr:to>
      <xdr:col>10</xdr:col>
      <xdr:colOff>165100</xdr:colOff>
      <xdr:row>56</xdr:row>
      <xdr:rowOff>164157</xdr:rowOff>
    </xdr:to>
    <xdr:sp macro="" textlink="">
      <xdr:nvSpPr>
        <xdr:cNvPr id="148" name="楕円 147"/>
        <xdr:cNvSpPr/>
      </xdr:nvSpPr>
      <xdr:spPr>
        <a:xfrm>
          <a:off x="1968500" y="966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9234</xdr:rowOff>
    </xdr:from>
    <xdr:ext cx="534377" cy="259045"/>
    <xdr:sp macro="" textlink="">
      <xdr:nvSpPr>
        <xdr:cNvPr id="149" name="テキスト ボックス 148"/>
        <xdr:cNvSpPr txBox="1"/>
      </xdr:nvSpPr>
      <xdr:spPr>
        <a:xfrm>
          <a:off x="1752111" y="943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120283</xdr:rowOff>
    </xdr:from>
    <xdr:to>
      <xdr:col>6</xdr:col>
      <xdr:colOff>38100</xdr:colOff>
      <xdr:row>56</xdr:row>
      <xdr:rowOff>50433</xdr:rowOff>
    </xdr:to>
    <xdr:sp macro="" textlink="">
      <xdr:nvSpPr>
        <xdr:cNvPr id="150" name="楕円 149"/>
        <xdr:cNvSpPr/>
      </xdr:nvSpPr>
      <xdr:spPr>
        <a:xfrm>
          <a:off x="1079500" y="95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66960</xdr:rowOff>
    </xdr:from>
    <xdr:ext cx="534377" cy="259045"/>
    <xdr:sp macro="" textlink="">
      <xdr:nvSpPr>
        <xdr:cNvPr id="151" name="テキスト ボックス 150"/>
        <xdr:cNvSpPr txBox="1"/>
      </xdr:nvSpPr>
      <xdr:spPr>
        <a:xfrm>
          <a:off x="863111" y="932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108229</xdr:rowOff>
    </xdr:from>
    <xdr:to>
      <xdr:col>24</xdr:col>
      <xdr:colOff>63500</xdr:colOff>
      <xdr:row>73</xdr:row>
      <xdr:rowOff>141872</xdr:rowOff>
    </xdr:to>
    <xdr:cxnSp macro="">
      <xdr:nvCxnSpPr>
        <xdr:cNvPr id="181" name="直線コネクタ 180"/>
        <xdr:cNvCxnSpPr/>
      </xdr:nvCxnSpPr>
      <xdr:spPr>
        <a:xfrm flipV="1">
          <a:off x="3797300" y="12624079"/>
          <a:ext cx="8382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141872</xdr:rowOff>
    </xdr:from>
    <xdr:to>
      <xdr:col>19</xdr:col>
      <xdr:colOff>177800</xdr:colOff>
      <xdr:row>74</xdr:row>
      <xdr:rowOff>96825</xdr:rowOff>
    </xdr:to>
    <xdr:cxnSp macro="">
      <xdr:nvCxnSpPr>
        <xdr:cNvPr id="184" name="直線コネクタ 183"/>
        <xdr:cNvCxnSpPr/>
      </xdr:nvCxnSpPr>
      <xdr:spPr>
        <a:xfrm flipV="1">
          <a:off x="2908300" y="12657722"/>
          <a:ext cx="889000" cy="1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96825</xdr:rowOff>
    </xdr:from>
    <xdr:to>
      <xdr:col>15</xdr:col>
      <xdr:colOff>50800</xdr:colOff>
      <xdr:row>75</xdr:row>
      <xdr:rowOff>41567</xdr:rowOff>
    </xdr:to>
    <xdr:cxnSp macro="">
      <xdr:nvCxnSpPr>
        <xdr:cNvPr id="187" name="直線コネクタ 186"/>
        <xdr:cNvCxnSpPr/>
      </xdr:nvCxnSpPr>
      <xdr:spPr>
        <a:xfrm flipV="1">
          <a:off x="2019300" y="12784125"/>
          <a:ext cx="889000" cy="1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41567</xdr:rowOff>
    </xdr:from>
    <xdr:to>
      <xdr:col>10</xdr:col>
      <xdr:colOff>114300</xdr:colOff>
      <xdr:row>75</xdr:row>
      <xdr:rowOff>83731</xdr:rowOff>
    </xdr:to>
    <xdr:cxnSp macro="">
      <xdr:nvCxnSpPr>
        <xdr:cNvPr id="190" name="直線コネクタ 189"/>
        <xdr:cNvCxnSpPr/>
      </xdr:nvCxnSpPr>
      <xdr:spPr>
        <a:xfrm flipV="1">
          <a:off x="1130300" y="12900317"/>
          <a:ext cx="8890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57429</xdr:rowOff>
    </xdr:from>
    <xdr:to>
      <xdr:col>24</xdr:col>
      <xdr:colOff>114300</xdr:colOff>
      <xdr:row>73</xdr:row>
      <xdr:rowOff>159029</xdr:rowOff>
    </xdr:to>
    <xdr:sp macro="" textlink="">
      <xdr:nvSpPr>
        <xdr:cNvPr id="200" name="楕円 199"/>
        <xdr:cNvSpPr/>
      </xdr:nvSpPr>
      <xdr:spPr>
        <a:xfrm>
          <a:off x="4584700" y="12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80306</xdr:rowOff>
    </xdr:from>
    <xdr:ext cx="599010" cy="259045"/>
    <xdr:sp macro="" textlink="">
      <xdr:nvSpPr>
        <xdr:cNvPr id="201" name="民生費該当値テキスト"/>
        <xdr:cNvSpPr txBox="1"/>
      </xdr:nvSpPr>
      <xdr:spPr>
        <a:xfrm>
          <a:off x="4686300" y="1242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91072</xdr:rowOff>
    </xdr:from>
    <xdr:to>
      <xdr:col>20</xdr:col>
      <xdr:colOff>38100</xdr:colOff>
      <xdr:row>74</xdr:row>
      <xdr:rowOff>21222</xdr:rowOff>
    </xdr:to>
    <xdr:sp macro="" textlink="">
      <xdr:nvSpPr>
        <xdr:cNvPr id="202" name="楕円 201"/>
        <xdr:cNvSpPr/>
      </xdr:nvSpPr>
      <xdr:spPr>
        <a:xfrm>
          <a:off x="3746500" y="126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37749</xdr:rowOff>
    </xdr:from>
    <xdr:ext cx="599010" cy="259045"/>
    <xdr:sp macro="" textlink="">
      <xdr:nvSpPr>
        <xdr:cNvPr id="203" name="テキスト ボックス 202"/>
        <xdr:cNvSpPr txBox="1"/>
      </xdr:nvSpPr>
      <xdr:spPr>
        <a:xfrm>
          <a:off x="3497795" y="1238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46025</xdr:rowOff>
    </xdr:from>
    <xdr:to>
      <xdr:col>15</xdr:col>
      <xdr:colOff>101600</xdr:colOff>
      <xdr:row>74</xdr:row>
      <xdr:rowOff>147625</xdr:rowOff>
    </xdr:to>
    <xdr:sp macro="" textlink="">
      <xdr:nvSpPr>
        <xdr:cNvPr id="204" name="楕円 203"/>
        <xdr:cNvSpPr/>
      </xdr:nvSpPr>
      <xdr:spPr>
        <a:xfrm>
          <a:off x="2857500" y="127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164152</xdr:rowOff>
    </xdr:from>
    <xdr:ext cx="599010" cy="259045"/>
    <xdr:sp macro="" textlink="">
      <xdr:nvSpPr>
        <xdr:cNvPr id="205" name="テキスト ボックス 204"/>
        <xdr:cNvSpPr txBox="1"/>
      </xdr:nvSpPr>
      <xdr:spPr>
        <a:xfrm>
          <a:off x="2608795" y="1250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162217</xdr:rowOff>
    </xdr:from>
    <xdr:to>
      <xdr:col>10</xdr:col>
      <xdr:colOff>165100</xdr:colOff>
      <xdr:row>75</xdr:row>
      <xdr:rowOff>92367</xdr:rowOff>
    </xdr:to>
    <xdr:sp macro="" textlink="">
      <xdr:nvSpPr>
        <xdr:cNvPr id="206" name="楕円 205"/>
        <xdr:cNvSpPr/>
      </xdr:nvSpPr>
      <xdr:spPr>
        <a:xfrm>
          <a:off x="1968500" y="128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108894</xdr:rowOff>
    </xdr:from>
    <xdr:ext cx="599010" cy="259045"/>
    <xdr:sp macro="" textlink="">
      <xdr:nvSpPr>
        <xdr:cNvPr id="207" name="テキスト ボックス 206"/>
        <xdr:cNvSpPr txBox="1"/>
      </xdr:nvSpPr>
      <xdr:spPr>
        <a:xfrm>
          <a:off x="1719795" y="1262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32931</xdr:rowOff>
    </xdr:from>
    <xdr:to>
      <xdr:col>6</xdr:col>
      <xdr:colOff>38100</xdr:colOff>
      <xdr:row>75</xdr:row>
      <xdr:rowOff>134531</xdr:rowOff>
    </xdr:to>
    <xdr:sp macro="" textlink="">
      <xdr:nvSpPr>
        <xdr:cNvPr id="208" name="楕円 207"/>
        <xdr:cNvSpPr/>
      </xdr:nvSpPr>
      <xdr:spPr>
        <a:xfrm>
          <a:off x="1079500" y="128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151058</xdr:rowOff>
    </xdr:from>
    <xdr:ext cx="599010" cy="259045"/>
    <xdr:sp macro="" textlink="">
      <xdr:nvSpPr>
        <xdr:cNvPr id="209" name="テキスト ボックス 208"/>
        <xdr:cNvSpPr txBox="1"/>
      </xdr:nvSpPr>
      <xdr:spPr>
        <a:xfrm>
          <a:off x="830795" y="1266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54270</xdr:rowOff>
    </xdr:from>
    <xdr:to>
      <xdr:col>24</xdr:col>
      <xdr:colOff>63500</xdr:colOff>
      <xdr:row>95</xdr:row>
      <xdr:rowOff>30789</xdr:rowOff>
    </xdr:to>
    <xdr:cxnSp macro="">
      <xdr:nvCxnSpPr>
        <xdr:cNvPr id="241" name="直線コネクタ 240"/>
        <xdr:cNvCxnSpPr/>
      </xdr:nvCxnSpPr>
      <xdr:spPr>
        <a:xfrm flipV="1">
          <a:off x="3797300" y="15999120"/>
          <a:ext cx="838200" cy="3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73799</xdr:rowOff>
    </xdr:from>
    <xdr:to>
      <xdr:col>19</xdr:col>
      <xdr:colOff>177800</xdr:colOff>
      <xdr:row>95</xdr:row>
      <xdr:rowOff>30789</xdr:rowOff>
    </xdr:to>
    <xdr:cxnSp macro="">
      <xdr:nvCxnSpPr>
        <xdr:cNvPr id="244" name="直線コネクタ 243"/>
        <xdr:cNvCxnSpPr/>
      </xdr:nvCxnSpPr>
      <xdr:spPr>
        <a:xfrm>
          <a:off x="2908300" y="15675749"/>
          <a:ext cx="889000" cy="64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73799</xdr:rowOff>
    </xdr:from>
    <xdr:to>
      <xdr:col>15</xdr:col>
      <xdr:colOff>50800</xdr:colOff>
      <xdr:row>93</xdr:row>
      <xdr:rowOff>171052</xdr:rowOff>
    </xdr:to>
    <xdr:cxnSp macro="">
      <xdr:nvCxnSpPr>
        <xdr:cNvPr id="247" name="直線コネクタ 246"/>
        <xdr:cNvCxnSpPr/>
      </xdr:nvCxnSpPr>
      <xdr:spPr>
        <a:xfrm flipV="1">
          <a:off x="2019300" y="15675749"/>
          <a:ext cx="889000" cy="44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171052</xdr:rowOff>
    </xdr:from>
    <xdr:to>
      <xdr:col>10</xdr:col>
      <xdr:colOff>114300</xdr:colOff>
      <xdr:row>94</xdr:row>
      <xdr:rowOff>127454</xdr:rowOff>
    </xdr:to>
    <xdr:cxnSp macro="">
      <xdr:nvCxnSpPr>
        <xdr:cNvPr id="250" name="直線コネクタ 249"/>
        <xdr:cNvCxnSpPr/>
      </xdr:nvCxnSpPr>
      <xdr:spPr>
        <a:xfrm flipV="1">
          <a:off x="1130300" y="16115902"/>
          <a:ext cx="889000" cy="1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3470</xdr:rowOff>
    </xdr:from>
    <xdr:to>
      <xdr:col>24</xdr:col>
      <xdr:colOff>114300</xdr:colOff>
      <xdr:row>93</xdr:row>
      <xdr:rowOff>105070</xdr:rowOff>
    </xdr:to>
    <xdr:sp macro="" textlink="">
      <xdr:nvSpPr>
        <xdr:cNvPr id="260" name="楕円 259"/>
        <xdr:cNvSpPr/>
      </xdr:nvSpPr>
      <xdr:spPr>
        <a:xfrm>
          <a:off x="4584700" y="159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26347</xdr:rowOff>
    </xdr:from>
    <xdr:ext cx="534377" cy="259045"/>
    <xdr:sp macro="" textlink="">
      <xdr:nvSpPr>
        <xdr:cNvPr id="261" name="衛生費該当値テキスト"/>
        <xdr:cNvSpPr txBox="1"/>
      </xdr:nvSpPr>
      <xdr:spPr>
        <a:xfrm>
          <a:off x="4686300" y="157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151439</xdr:rowOff>
    </xdr:from>
    <xdr:to>
      <xdr:col>20</xdr:col>
      <xdr:colOff>38100</xdr:colOff>
      <xdr:row>95</xdr:row>
      <xdr:rowOff>81589</xdr:rowOff>
    </xdr:to>
    <xdr:sp macro="" textlink="">
      <xdr:nvSpPr>
        <xdr:cNvPr id="262" name="楕円 261"/>
        <xdr:cNvSpPr/>
      </xdr:nvSpPr>
      <xdr:spPr>
        <a:xfrm>
          <a:off x="3746500" y="162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98116</xdr:rowOff>
    </xdr:from>
    <xdr:ext cx="534377" cy="259045"/>
    <xdr:sp macro="" textlink="">
      <xdr:nvSpPr>
        <xdr:cNvPr id="263" name="テキスト ボックス 262"/>
        <xdr:cNvSpPr txBox="1"/>
      </xdr:nvSpPr>
      <xdr:spPr>
        <a:xfrm>
          <a:off x="3530111" y="160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22999</xdr:rowOff>
    </xdr:from>
    <xdr:to>
      <xdr:col>15</xdr:col>
      <xdr:colOff>101600</xdr:colOff>
      <xdr:row>91</xdr:row>
      <xdr:rowOff>124599</xdr:rowOff>
    </xdr:to>
    <xdr:sp macro="" textlink="">
      <xdr:nvSpPr>
        <xdr:cNvPr id="264" name="楕円 263"/>
        <xdr:cNvSpPr/>
      </xdr:nvSpPr>
      <xdr:spPr>
        <a:xfrm>
          <a:off x="2857500" y="156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141126</xdr:rowOff>
    </xdr:from>
    <xdr:ext cx="599010" cy="259045"/>
    <xdr:sp macro="" textlink="">
      <xdr:nvSpPr>
        <xdr:cNvPr id="265" name="テキスト ボックス 264"/>
        <xdr:cNvSpPr txBox="1"/>
      </xdr:nvSpPr>
      <xdr:spPr>
        <a:xfrm>
          <a:off x="2608795" y="1540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120252</xdr:rowOff>
    </xdr:from>
    <xdr:to>
      <xdr:col>10</xdr:col>
      <xdr:colOff>165100</xdr:colOff>
      <xdr:row>94</xdr:row>
      <xdr:rowOff>50402</xdr:rowOff>
    </xdr:to>
    <xdr:sp macro="" textlink="">
      <xdr:nvSpPr>
        <xdr:cNvPr id="266" name="楕円 265"/>
        <xdr:cNvSpPr/>
      </xdr:nvSpPr>
      <xdr:spPr>
        <a:xfrm>
          <a:off x="1968500" y="160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66929</xdr:rowOff>
    </xdr:from>
    <xdr:ext cx="534377" cy="259045"/>
    <xdr:sp macro="" textlink="">
      <xdr:nvSpPr>
        <xdr:cNvPr id="267" name="テキスト ボックス 266"/>
        <xdr:cNvSpPr txBox="1"/>
      </xdr:nvSpPr>
      <xdr:spPr>
        <a:xfrm>
          <a:off x="1752111" y="158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76654</xdr:rowOff>
    </xdr:from>
    <xdr:to>
      <xdr:col>6</xdr:col>
      <xdr:colOff>38100</xdr:colOff>
      <xdr:row>95</xdr:row>
      <xdr:rowOff>6804</xdr:rowOff>
    </xdr:to>
    <xdr:sp macro="" textlink="">
      <xdr:nvSpPr>
        <xdr:cNvPr id="268" name="楕円 267"/>
        <xdr:cNvSpPr/>
      </xdr:nvSpPr>
      <xdr:spPr>
        <a:xfrm>
          <a:off x="1079500" y="161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23331</xdr:rowOff>
    </xdr:from>
    <xdr:ext cx="534377" cy="259045"/>
    <xdr:sp macro="" textlink="">
      <xdr:nvSpPr>
        <xdr:cNvPr id="269" name="テキスト ボックス 268"/>
        <xdr:cNvSpPr txBox="1"/>
      </xdr:nvSpPr>
      <xdr:spPr>
        <a:xfrm>
          <a:off x="863111" y="1596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77651</xdr:rowOff>
    </xdr:from>
    <xdr:to>
      <xdr:col>55</xdr:col>
      <xdr:colOff>0</xdr:colOff>
      <xdr:row>37</xdr:row>
      <xdr:rowOff>78305</xdr:rowOff>
    </xdr:to>
    <xdr:cxnSp macro="">
      <xdr:nvCxnSpPr>
        <xdr:cNvPr id="300" name="直線コネクタ 299"/>
        <xdr:cNvCxnSpPr/>
      </xdr:nvCxnSpPr>
      <xdr:spPr>
        <a:xfrm flipV="1">
          <a:off x="9639300" y="6421301"/>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77325</xdr:rowOff>
    </xdr:from>
    <xdr:to>
      <xdr:col>50</xdr:col>
      <xdr:colOff>114300</xdr:colOff>
      <xdr:row>37</xdr:row>
      <xdr:rowOff>78305</xdr:rowOff>
    </xdr:to>
    <xdr:cxnSp macro="">
      <xdr:nvCxnSpPr>
        <xdr:cNvPr id="303" name="直線コネクタ 302"/>
        <xdr:cNvCxnSpPr/>
      </xdr:nvCxnSpPr>
      <xdr:spPr>
        <a:xfrm>
          <a:off x="8750300" y="6078075"/>
          <a:ext cx="889000" cy="34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77325</xdr:rowOff>
    </xdr:from>
    <xdr:to>
      <xdr:col>45</xdr:col>
      <xdr:colOff>177800</xdr:colOff>
      <xdr:row>36</xdr:row>
      <xdr:rowOff>12011</xdr:rowOff>
    </xdr:to>
    <xdr:cxnSp macro="">
      <xdr:nvCxnSpPr>
        <xdr:cNvPr id="306" name="直線コネクタ 305"/>
        <xdr:cNvCxnSpPr/>
      </xdr:nvCxnSpPr>
      <xdr:spPr>
        <a:xfrm flipV="1">
          <a:off x="7861300" y="6078075"/>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103451</xdr:rowOff>
    </xdr:from>
    <xdr:to>
      <xdr:col>41</xdr:col>
      <xdr:colOff>50800</xdr:colOff>
      <xdr:row>36</xdr:row>
      <xdr:rowOff>12011</xdr:rowOff>
    </xdr:to>
    <xdr:cxnSp macro="">
      <xdr:nvCxnSpPr>
        <xdr:cNvPr id="309" name="直線コネクタ 308"/>
        <xdr:cNvCxnSpPr/>
      </xdr:nvCxnSpPr>
      <xdr:spPr>
        <a:xfrm>
          <a:off x="6972300" y="610420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26851</xdr:rowOff>
    </xdr:from>
    <xdr:to>
      <xdr:col>55</xdr:col>
      <xdr:colOff>50800</xdr:colOff>
      <xdr:row>37</xdr:row>
      <xdr:rowOff>128451</xdr:rowOff>
    </xdr:to>
    <xdr:sp macro="" textlink="">
      <xdr:nvSpPr>
        <xdr:cNvPr id="319" name="楕円 318"/>
        <xdr:cNvSpPr/>
      </xdr:nvSpPr>
      <xdr:spPr>
        <a:xfrm>
          <a:off x="104267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49728</xdr:rowOff>
    </xdr:from>
    <xdr:ext cx="469744" cy="259045"/>
    <xdr:sp macro="" textlink="">
      <xdr:nvSpPr>
        <xdr:cNvPr id="320" name="労働費該当値テキスト"/>
        <xdr:cNvSpPr txBox="1"/>
      </xdr:nvSpPr>
      <xdr:spPr>
        <a:xfrm>
          <a:off x="10528300" y="62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27505</xdr:rowOff>
    </xdr:from>
    <xdr:to>
      <xdr:col>50</xdr:col>
      <xdr:colOff>165100</xdr:colOff>
      <xdr:row>37</xdr:row>
      <xdr:rowOff>129105</xdr:rowOff>
    </xdr:to>
    <xdr:sp macro="" textlink="">
      <xdr:nvSpPr>
        <xdr:cNvPr id="321" name="楕円 320"/>
        <xdr:cNvSpPr/>
      </xdr:nvSpPr>
      <xdr:spPr>
        <a:xfrm>
          <a:off x="9588500" y="637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145632</xdr:rowOff>
    </xdr:from>
    <xdr:ext cx="469744" cy="259045"/>
    <xdr:sp macro="" textlink="">
      <xdr:nvSpPr>
        <xdr:cNvPr id="322" name="テキスト ボックス 321"/>
        <xdr:cNvSpPr txBox="1"/>
      </xdr:nvSpPr>
      <xdr:spPr>
        <a:xfrm>
          <a:off x="9404428" y="614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26525</xdr:rowOff>
    </xdr:from>
    <xdr:to>
      <xdr:col>46</xdr:col>
      <xdr:colOff>38100</xdr:colOff>
      <xdr:row>35</xdr:row>
      <xdr:rowOff>128125</xdr:rowOff>
    </xdr:to>
    <xdr:sp macro="" textlink="">
      <xdr:nvSpPr>
        <xdr:cNvPr id="323" name="楕円 322"/>
        <xdr:cNvSpPr/>
      </xdr:nvSpPr>
      <xdr:spPr>
        <a:xfrm>
          <a:off x="8699500" y="60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144652</xdr:rowOff>
    </xdr:from>
    <xdr:ext cx="469744" cy="259045"/>
    <xdr:sp macro="" textlink="">
      <xdr:nvSpPr>
        <xdr:cNvPr id="324" name="テキスト ボックス 323"/>
        <xdr:cNvSpPr txBox="1"/>
      </xdr:nvSpPr>
      <xdr:spPr>
        <a:xfrm>
          <a:off x="8515428"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132661</xdr:rowOff>
    </xdr:from>
    <xdr:to>
      <xdr:col>41</xdr:col>
      <xdr:colOff>101600</xdr:colOff>
      <xdr:row>36</xdr:row>
      <xdr:rowOff>62811</xdr:rowOff>
    </xdr:to>
    <xdr:sp macro="" textlink="">
      <xdr:nvSpPr>
        <xdr:cNvPr id="325" name="楕円 324"/>
        <xdr:cNvSpPr/>
      </xdr:nvSpPr>
      <xdr:spPr>
        <a:xfrm>
          <a:off x="78105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79338</xdr:rowOff>
    </xdr:from>
    <xdr:ext cx="469744" cy="259045"/>
    <xdr:sp macro="" textlink="">
      <xdr:nvSpPr>
        <xdr:cNvPr id="326" name="テキスト ボックス 325"/>
        <xdr:cNvSpPr txBox="1"/>
      </xdr:nvSpPr>
      <xdr:spPr>
        <a:xfrm>
          <a:off x="7626428" y="590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52651</xdr:rowOff>
    </xdr:from>
    <xdr:to>
      <xdr:col>36</xdr:col>
      <xdr:colOff>165100</xdr:colOff>
      <xdr:row>35</xdr:row>
      <xdr:rowOff>154251</xdr:rowOff>
    </xdr:to>
    <xdr:sp macro="" textlink="">
      <xdr:nvSpPr>
        <xdr:cNvPr id="327" name="楕円 326"/>
        <xdr:cNvSpPr/>
      </xdr:nvSpPr>
      <xdr:spPr>
        <a:xfrm>
          <a:off x="6921500" y="60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170778</xdr:rowOff>
    </xdr:from>
    <xdr:ext cx="469744" cy="259045"/>
    <xdr:sp macro="" textlink="">
      <xdr:nvSpPr>
        <xdr:cNvPr id="328" name="テキスト ボックス 327"/>
        <xdr:cNvSpPr txBox="1"/>
      </xdr:nvSpPr>
      <xdr:spPr>
        <a:xfrm>
          <a:off x="6737428" y="582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27441</xdr:rowOff>
    </xdr:from>
    <xdr:to>
      <xdr:col>55</xdr:col>
      <xdr:colOff>0</xdr:colOff>
      <xdr:row>57</xdr:row>
      <xdr:rowOff>140</xdr:rowOff>
    </xdr:to>
    <xdr:cxnSp macro="">
      <xdr:nvCxnSpPr>
        <xdr:cNvPr id="359" name="直線コネクタ 358"/>
        <xdr:cNvCxnSpPr/>
      </xdr:nvCxnSpPr>
      <xdr:spPr>
        <a:xfrm flipV="1">
          <a:off x="9639300" y="9628641"/>
          <a:ext cx="838200" cy="14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95204</xdr:rowOff>
    </xdr:from>
    <xdr:to>
      <xdr:col>50</xdr:col>
      <xdr:colOff>114300</xdr:colOff>
      <xdr:row>57</xdr:row>
      <xdr:rowOff>140</xdr:rowOff>
    </xdr:to>
    <xdr:cxnSp macro="">
      <xdr:nvCxnSpPr>
        <xdr:cNvPr id="362" name="直線コネクタ 361"/>
        <xdr:cNvCxnSpPr/>
      </xdr:nvCxnSpPr>
      <xdr:spPr>
        <a:xfrm>
          <a:off x="8750300" y="9182054"/>
          <a:ext cx="889000" cy="59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95204</xdr:rowOff>
    </xdr:from>
    <xdr:to>
      <xdr:col>45</xdr:col>
      <xdr:colOff>177800</xdr:colOff>
      <xdr:row>57</xdr:row>
      <xdr:rowOff>65487</xdr:rowOff>
    </xdr:to>
    <xdr:cxnSp macro="">
      <xdr:nvCxnSpPr>
        <xdr:cNvPr id="365" name="直線コネクタ 364"/>
        <xdr:cNvCxnSpPr/>
      </xdr:nvCxnSpPr>
      <xdr:spPr>
        <a:xfrm flipV="1">
          <a:off x="7861300" y="9182054"/>
          <a:ext cx="889000" cy="6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65487</xdr:rowOff>
    </xdr:from>
    <xdr:to>
      <xdr:col>41</xdr:col>
      <xdr:colOff>50800</xdr:colOff>
      <xdr:row>57</xdr:row>
      <xdr:rowOff>74419</xdr:rowOff>
    </xdr:to>
    <xdr:cxnSp macro="">
      <xdr:nvCxnSpPr>
        <xdr:cNvPr id="368" name="直線コネクタ 367"/>
        <xdr:cNvCxnSpPr/>
      </xdr:nvCxnSpPr>
      <xdr:spPr>
        <a:xfrm flipV="1">
          <a:off x="6972300" y="9838137"/>
          <a:ext cx="8890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148091</xdr:rowOff>
    </xdr:from>
    <xdr:to>
      <xdr:col>55</xdr:col>
      <xdr:colOff>50800</xdr:colOff>
      <xdr:row>56</xdr:row>
      <xdr:rowOff>78241</xdr:rowOff>
    </xdr:to>
    <xdr:sp macro="" textlink="">
      <xdr:nvSpPr>
        <xdr:cNvPr id="378" name="楕円 377"/>
        <xdr:cNvSpPr/>
      </xdr:nvSpPr>
      <xdr:spPr>
        <a:xfrm>
          <a:off x="10426700" y="957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170968</xdr:rowOff>
    </xdr:from>
    <xdr:ext cx="534377" cy="259045"/>
    <xdr:sp macro="" textlink="">
      <xdr:nvSpPr>
        <xdr:cNvPr id="379" name="農林水産業費該当値テキスト"/>
        <xdr:cNvSpPr txBox="1"/>
      </xdr:nvSpPr>
      <xdr:spPr>
        <a:xfrm>
          <a:off x="10528300" y="94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120790</xdr:rowOff>
    </xdr:from>
    <xdr:to>
      <xdr:col>50</xdr:col>
      <xdr:colOff>165100</xdr:colOff>
      <xdr:row>57</xdr:row>
      <xdr:rowOff>50940</xdr:rowOff>
    </xdr:to>
    <xdr:sp macro="" textlink="">
      <xdr:nvSpPr>
        <xdr:cNvPr id="380" name="楕円 379"/>
        <xdr:cNvSpPr/>
      </xdr:nvSpPr>
      <xdr:spPr>
        <a:xfrm>
          <a:off x="9588500" y="9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67467</xdr:rowOff>
    </xdr:from>
    <xdr:ext cx="534377" cy="259045"/>
    <xdr:sp macro="" textlink="">
      <xdr:nvSpPr>
        <xdr:cNvPr id="381" name="テキスト ボックス 380"/>
        <xdr:cNvSpPr txBox="1"/>
      </xdr:nvSpPr>
      <xdr:spPr>
        <a:xfrm>
          <a:off x="9372111" y="94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44404</xdr:rowOff>
    </xdr:from>
    <xdr:to>
      <xdr:col>46</xdr:col>
      <xdr:colOff>38100</xdr:colOff>
      <xdr:row>53</xdr:row>
      <xdr:rowOff>146004</xdr:rowOff>
    </xdr:to>
    <xdr:sp macro="" textlink="">
      <xdr:nvSpPr>
        <xdr:cNvPr id="382" name="楕円 381"/>
        <xdr:cNvSpPr/>
      </xdr:nvSpPr>
      <xdr:spPr>
        <a:xfrm>
          <a:off x="8699500" y="91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162531</xdr:rowOff>
    </xdr:from>
    <xdr:ext cx="534377" cy="259045"/>
    <xdr:sp macro="" textlink="">
      <xdr:nvSpPr>
        <xdr:cNvPr id="383" name="テキスト ボックス 382"/>
        <xdr:cNvSpPr txBox="1"/>
      </xdr:nvSpPr>
      <xdr:spPr>
        <a:xfrm>
          <a:off x="8483111" y="890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14687</xdr:rowOff>
    </xdr:from>
    <xdr:to>
      <xdr:col>41</xdr:col>
      <xdr:colOff>101600</xdr:colOff>
      <xdr:row>57</xdr:row>
      <xdr:rowOff>116287</xdr:rowOff>
    </xdr:to>
    <xdr:sp macro="" textlink="">
      <xdr:nvSpPr>
        <xdr:cNvPr id="384" name="楕円 383"/>
        <xdr:cNvSpPr/>
      </xdr:nvSpPr>
      <xdr:spPr>
        <a:xfrm>
          <a:off x="7810500" y="978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132814</xdr:rowOff>
    </xdr:from>
    <xdr:ext cx="534377" cy="259045"/>
    <xdr:sp macro="" textlink="">
      <xdr:nvSpPr>
        <xdr:cNvPr id="385" name="テキスト ボックス 384"/>
        <xdr:cNvSpPr txBox="1"/>
      </xdr:nvSpPr>
      <xdr:spPr>
        <a:xfrm>
          <a:off x="7594111" y="95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23619</xdr:rowOff>
    </xdr:from>
    <xdr:to>
      <xdr:col>36</xdr:col>
      <xdr:colOff>165100</xdr:colOff>
      <xdr:row>57</xdr:row>
      <xdr:rowOff>125219</xdr:rowOff>
    </xdr:to>
    <xdr:sp macro="" textlink="">
      <xdr:nvSpPr>
        <xdr:cNvPr id="386" name="楕円 385"/>
        <xdr:cNvSpPr/>
      </xdr:nvSpPr>
      <xdr:spPr>
        <a:xfrm>
          <a:off x="6921500" y="97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141746</xdr:rowOff>
    </xdr:from>
    <xdr:ext cx="534377" cy="259045"/>
    <xdr:sp macro="" textlink="">
      <xdr:nvSpPr>
        <xdr:cNvPr id="387" name="テキスト ボックス 386"/>
        <xdr:cNvSpPr txBox="1"/>
      </xdr:nvSpPr>
      <xdr:spPr>
        <a:xfrm>
          <a:off x="6705111" y="957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42839</xdr:rowOff>
    </xdr:from>
    <xdr:to>
      <xdr:col>55</xdr:col>
      <xdr:colOff>0</xdr:colOff>
      <xdr:row>76</xdr:row>
      <xdr:rowOff>84063</xdr:rowOff>
    </xdr:to>
    <xdr:cxnSp macro="">
      <xdr:nvCxnSpPr>
        <xdr:cNvPr id="418" name="直線コネクタ 417"/>
        <xdr:cNvCxnSpPr/>
      </xdr:nvCxnSpPr>
      <xdr:spPr>
        <a:xfrm flipV="1">
          <a:off x="9639300" y="12215789"/>
          <a:ext cx="838200" cy="89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84063</xdr:rowOff>
    </xdr:from>
    <xdr:to>
      <xdr:col>50</xdr:col>
      <xdr:colOff>114300</xdr:colOff>
      <xdr:row>77</xdr:row>
      <xdr:rowOff>133756</xdr:rowOff>
    </xdr:to>
    <xdr:cxnSp macro="">
      <xdr:nvCxnSpPr>
        <xdr:cNvPr id="421" name="直線コネクタ 420"/>
        <xdr:cNvCxnSpPr/>
      </xdr:nvCxnSpPr>
      <xdr:spPr>
        <a:xfrm flipV="1">
          <a:off x="8750300" y="13114263"/>
          <a:ext cx="889000" cy="22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133756</xdr:rowOff>
    </xdr:from>
    <xdr:to>
      <xdr:col>45</xdr:col>
      <xdr:colOff>177800</xdr:colOff>
      <xdr:row>77</xdr:row>
      <xdr:rowOff>169450</xdr:rowOff>
    </xdr:to>
    <xdr:cxnSp macro="">
      <xdr:nvCxnSpPr>
        <xdr:cNvPr id="424" name="直線コネクタ 423"/>
        <xdr:cNvCxnSpPr/>
      </xdr:nvCxnSpPr>
      <xdr:spPr>
        <a:xfrm flipV="1">
          <a:off x="7861300" y="13335406"/>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124450</xdr:rowOff>
    </xdr:from>
    <xdr:to>
      <xdr:col>41</xdr:col>
      <xdr:colOff>50800</xdr:colOff>
      <xdr:row>77</xdr:row>
      <xdr:rowOff>169450</xdr:rowOff>
    </xdr:to>
    <xdr:cxnSp macro="">
      <xdr:nvCxnSpPr>
        <xdr:cNvPr id="427" name="直線コネクタ 426"/>
        <xdr:cNvCxnSpPr/>
      </xdr:nvCxnSpPr>
      <xdr:spPr>
        <a:xfrm>
          <a:off x="6972300" y="13326100"/>
          <a:ext cx="889000" cy="4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163489</xdr:rowOff>
    </xdr:from>
    <xdr:to>
      <xdr:col>55</xdr:col>
      <xdr:colOff>50800</xdr:colOff>
      <xdr:row>71</xdr:row>
      <xdr:rowOff>93639</xdr:rowOff>
    </xdr:to>
    <xdr:sp macro="" textlink="">
      <xdr:nvSpPr>
        <xdr:cNvPr id="437" name="楕円 436"/>
        <xdr:cNvSpPr/>
      </xdr:nvSpPr>
      <xdr:spPr>
        <a:xfrm>
          <a:off x="10426700" y="1216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116516</xdr:rowOff>
    </xdr:from>
    <xdr:ext cx="599010" cy="259045"/>
    <xdr:sp macro="" textlink="">
      <xdr:nvSpPr>
        <xdr:cNvPr id="438" name="商工費該当値テキスト"/>
        <xdr:cNvSpPr txBox="1"/>
      </xdr:nvSpPr>
      <xdr:spPr>
        <a:xfrm>
          <a:off x="10528300" y="1211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33263</xdr:rowOff>
    </xdr:from>
    <xdr:to>
      <xdr:col>50</xdr:col>
      <xdr:colOff>165100</xdr:colOff>
      <xdr:row>76</xdr:row>
      <xdr:rowOff>134863</xdr:rowOff>
    </xdr:to>
    <xdr:sp macro="" textlink="">
      <xdr:nvSpPr>
        <xdr:cNvPr id="439" name="楕円 438"/>
        <xdr:cNvSpPr/>
      </xdr:nvSpPr>
      <xdr:spPr>
        <a:xfrm>
          <a:off x="9588500" y="130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151390</xdr:rowOff>
    </xdr:from>
    <xdr:ext cx="534377" cy="259045"/>
    <xdr:sp macro="" textlink="">
      <xdr:nvSpPr>
        <xdr:cNvPr id="440" name="テキスト ボックス 439"/>
        <xdr:cNvSpPr txBox="1"/>
      </xdr:nvSpPr>
      <xdr:spPr>
        <a:xfrm>
          <a:off x="9372111" y="128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82956</xdr:rowOff>
    </xdr:from>
    <xdr:to>
      <xdr:col>46</xdr:col>
      <xdr:colOff>38100</xdr:colOff>
      <xdr:row>78</xdr:row>
      <xdr:rowOff>13106</xdr:rowOff>
    </xdr:to>
    <xdr:sp macro="" textlink="">
      <xdr:nvSpPr>
        <xdr:cNvPr id="441" name="楕円 440"/>
        <xdr:cNvSpPr/>
      </xdr:nvSpPr>
      <xdr:spPr>
        <a:xfrm>
          <a:off x="8699500" y="132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29633</xdr:rowOff>
    </xdr:from>
    <xdr:ext cx="534377" cy="259045"/>
    <xdr:sp macro="" textlink="">
      <xdr:nvSpPr>
        <xdr:cNvPr id="442" name="テキスト ボックス 441"/>
        <xdr:cNvSpPr txBox="1"/>
      </xdr:nvSpPr>
      <xdr:spPr>
        <a:xfrm>
          <a:off x="8483111" y="130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118650</xdr:rowOff>
    </xdr:from>
    <xdr:to>
      <xdr:col>41</xdr:col>
      <xdr:colOff>101600</xdr:colOff>
      <xdr:row>78</xdr:row>
      <xdr:rowOff>48800</xdr:rowOff>
    </xdr:to>
    <xdr:sp macro="" textlink="">
      <xdr:nvSpPr>
        <xdr:cNvPr id="443" name="楕円 442"/>
        <xdr:cNvSpPr/>
      </xdr:nvSpPr>
      <xdr:spPr>
        <a:xfrm>
          <a:off x="7810500" y="133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65327</xdr:rowOff>
    </xdr:from>
    <xdr:ext cx="534377" cy="259045"/>
    <xdr:sp macro="" textlink="">
      <xdr:nvSpPr>
        <xdr:cNvPr id="444" name="テキスト ボックス 443"/>
        <xdr:cNvSpPr txBox="1"/>
      </xdr:nvSpPr>
      <xdr:spPr>
        <a:xfrm>
          <a:off x="7594111" y="130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73650</xdr:rowOff>
    </xdr:from>
    <xdr:to>
      <xdr:col>36</xdr:col>
      <xdr:colOff>165100</xdr:colOff>
      <xdr:row>78</xdr:row>
      <xdr:rowOff>3800</xdr:rowOff>
    </xdr:to>
    <xdr:sp macro="" textlink="">
      <xdr:nvSpPr>
        <xdr:cNvPr id="445" name="楕円 444"/>
        <xdr:cNvSpPr/>
      </xdr:nvSpPr>
      <xdr:spPr>
        <a:xfrm>
          <a:off x="6921500" y="13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20327</xdr:rowOff>
    </xdr:from>
    <xdr:ext cx="534377" cy="259045"/>
    <xdr:sp macro="" textlink="">
      <xdr:nvSpPr>
        <xdr:cNvPr id="446" name="テキスト ボックス 445"/>
        <xdr:cNvSpPr txBox="1"/>
      </xdr:nvSpPr>
      <xdr:spPr>
        <a:xfrm>
          <a:off x="6705111" y="1305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55083</xdr:rowOff>
    </xdr:from>
    <xdr:to>
      <xdr:col>55</xdr:col>
      <xdr:colOff>0</xdr:colOff>
      <xdr:row>97</xdr:row>
      <xdr:rowOff>77953</xdr:rowOff>
    </xdr:to>
    <xdr:cxnSp macro="">
      <xdr:nvCxnSpPr>
        <xdr:cNvPr id="473" name="直線コネクタ 472"/>
        <xdr:cNvCxnSpPr/>
      </xdr:nvCxnSpPr>
      <xdr:spPr>
        <a:xfrm flipV="1">
          <a:off x="9639300" y="16685733"/>
          <a:ext cx="838200" cy="2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19741</xdr:rowOff>
    </xdr:from>
    <xdr:to>
      <xdr:col>50</xdr:col>
      <xdr:colOff>114300</xdr:colOff>
      <xdr:row>97</xdr:row>
      <xdr:rowOff>77953</xdr:rowOff>
    </xdr:to>
    <xdr:cxnSp macro="">
      <xdr:nvCxnSpPr>
        <xdr:cNvPr id="476" name="直線コネクタ 475"/>
        <xdr:cNvCxnSpPr/>
      </xdr:nvCxnSpPr>
      <xdr:spPr>
        <a:xfrm>
          <a:off x="8750300" y="16650391"/>
          <a:ext cx="889000" cy="5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8508</xdr:rowOff>
    </xdr:from>
    <xdr:to>
      <xdr:col>45</xdr:col>
      <xdr:colOff>177800</xdr:colOff>
      <xdr:row>97</xdr:row>
      <xdr:rowOff>19741</xdr:rowOff>
    </xdr:to>
    <xdr:cxnSp macro="">
      <xdr:nvCxnSpPr>
        <xdr:cNvPr id="479" name="直線コネクタ 478"/>
        <xdr:cNvCxnSpPr/>
      </xdr:nvCxnSpPr>
      <xdr:spPr>
        <a:xfrm>
          <a:off x="7861300" y="16639158"/>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8508</xdr:rowOff>
    </xdr:from>
    <xdr:to>
      <xdr:col>41</xdr:col>
      <xdr:colOff>50800</xdr:colOff>
      <xdr:row>97</xdr:row>
      <xdr:rowOff>60503</xdr:rowOff>
    </xdr:to>
    <xdr:cxnSp macro="">
      <xdr:nvCxnSpPr>
        <xdr:cNvPr id="482" name="直線コネクタ 481"/>
        <xdr:cNvCxnSpPr/>
      </xdr:nvCxnSpPr>
      <xdr:spPr>
        <a:xfrm flipV="1">
          <a:off x="6972300" y="16639158"/>
          <a:ext cx="889000" cy="5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4283</xdr:rowOff>
    </xdr:from>
    <xdr:to>
      <xdr:col>55</xdr:col>
      <xdr:colOff>50800</xdr:colOff>
      <xdr:row>97</xdr:row>
      <xdr:rowOff>105883</xdr:rowOff>
    </xdr:to>
    <xdr:sp macro="" textlink="">
      <xdr:nvSpPr>
        <xdr:cNvPr id="492" name="楕円 491"/>
        <xdr:cNvSpPr/>
      </xdr:nvSpPr>
      <xdr:spPr>
        <a:xfrm>
          <a:off x="10426700" y="1663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27160</xdr:rowOff>
    </xdr:from>
    <xdr:ext cx="599010" cy="259045"/>
    <xdr:sp macro="" textlink="">
      <xdr:nvSpPr>
        <xdr:cNvPr id="493" name="土木費該当値テキスト"/>
        <xdr:cNvSpPr txBox="1"/>
      </xdr:nvSpPr>
      <xdr:spPr>
        <a:xfrm>
          <a:off x="10528300" y="1648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27153</xdr:rowOff>
    </xdr:from>
    <xdr:to>
      <xdr:col>50</xdr:col>
      <xdr:colOff>165100</xdr:colOff>
      <xdr:row>97</xdr:row>
      <xdr:rowOff>128753</xdr:rowOff>
    </xdr:to>
    <xdr:sp macro="" textlink="">
      <xdr:nvSpPr>
        <xdr:cNvPr id="494" name="楕円 493"/>
        <xdr:cNvSpPr/>
      </xdr:nvSpPr>
      <xdr:spPr>
        <a:xfrm>
          <a:off x="9588500" y="166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145280</xdr:rowOff>
    </xdr:from>
    <xdr:ext cx="599010" cy="259045"/>
    <xdr:sp macro="" textlink="">
      <xdr:nvSpPr>
        <xdr:cNvPr id="495" name="テキスト ボックス 494"/>
        <xdr:cNvSpPr txBox="1"/>
      </xdr:nvSpPr>
      <xdr:spPr>
        <a:xfrm>
          <a:off x="9339795" y="1643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140391</xdr:rowOff>
    </xdr:from>
    <xdr:to>
      <xdr:col>46</xdr:col>
      <xdr:colOff>38100</xdr:colOff>
      <xdr:row>97</xdr:row>
      <xdr:rowOff>70541</xdr:rowOff>
    </xdr:to>
    <xdr:sp macro="" textlink="">
      <xdr:nvSpPr>
        <xdr:cNvPr id="496" name="楕円 495"/>
        <xdr:cNvSpPr/>
      </xdr:nvSpPr>
      <xdr:spPr>
        <a:xfrm>
          <a:off x="8699500" y="165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87068</xdr:rowOff>
    </xdr:from>
    <xdr:ext cx="599010" cy="259045"/>
    <xdr:sp macro="" textlink="">
      <xdr:nvSpPr>
        <xdr:cNvPr id="497" name="テキスト ボックス 496"/>
        <xdr:cNvSpPr txBox="1"/>
      </xdr:nvSpPr>
      <xdr:spPr>
        <a:xfrm>
          <a:off x="8450795" y="1637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129158</xdr:rowOff>
    </xdr:from>
    <xdr:to>
      <xdr:col>41</xdr:col>
      <xdr:colOff>101600</xdr:colOff>
      <xdr:row>97</xdr:row>
      <xdr:rowOff>59308</xdr:rowOff>
    </xdr:to>
    <xdr:sp macro="" textlink="">
      <xdr:nvSpPr>
        <xdr:cNvPr id="498" name="楕円 497"/>
        <xdr:cNvSpPr/>
      </xdr:nvSpPr>
      <xdr:spPr>
        <a:xfrm>
          <a:off x="7810500" y="165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75835</xdr:rowOff>
    </xdr:from>
    <xdr:ext cx="599010" cy="259045"/>
    <xdr:sp macro="" textlink="">
      <xdr:nvSpPr>
        <xdr:cNvPr id="499" name="テキスト ボックス 498"/>
        <xdr:cNvSpPr txBox="1"/>
      </xdr:nvSpPr>
      <xdr:spPr>
        <a:xfrm>
          <a:off x="7561795" y="1636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9703</xdr:rowOff>
    </xdr:from>
    <xdr:to>
      <xdr:col>36</xdr:col>
      <xdr:colOff>165100</xdr:colOff>
      <xdr:row>97</xdr:row>
      <xdr:rowOff>111303</xdr:rowOff>
    </xdr:to>
    <xdr:sp macro="" textlink="">
      <xdr:nvSpPr>
        <xdr:cNvPr id="500" name="楕円 499"/>
        <xdr:cNvSpPr/>
      </xdr:nvSpPr>
      <xdr:spPr>
        <a:xfrm>
          <a:off x="6921500" y="166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127830</xdr:rowOff>
    </xdr:from>
    <xdr:ext cx="599010" cy="259045"/>
    <xdr:sp macro="" textlink="">
      <xdr:nvSpPr>
        <xdr:cNvPr id="501" name="テキスト ボックス 500"/>
        <xdr:cNvSpPr txBox="1"/>
      </xdr:nvSpPr>
      <xdr:spPr>
        <a:xfrm>
          <a:off x="6672795" y="1641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99504</xdr:rowOff>
    </xdr:from>
    <xdr:to>
      <xdr:col>85</xdr:col>
      <xdr:colOff>127000</xdr:colOff>
      <xdr:row>33</xdr:row>
      <xdr:rowOff>62471</xdr:rowOff>
    </xdr:to>
    <xdr:cxnSp macro="">
      <xdr:nvCxnSpPr>
        <xdr:cNvPr id="531" name="直線コネクタ 530"/>
        <xdr:cNvCxnSpPr/>
      </xdr:nvCxnSpPr>
      <xdr:spPr>
        <a:xfrm flipV="1">
          <a:off x="15481300" y="5585904"/>
          <a:ext cx="8382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62471</xdr:rowOff>
    </xdr:from>
    <xdr:to>
      <xdr:col>81</xdr:col>
      <xdr:colOff>50800</xdr:colOff>
      <xdr:row>33</xdr:row>
      <xdr:rowOff>152616</xdr:rowOff>
    </xdr:to>
    <xdr:cxnSp macro="">
      <xdr:nvCxnSpPr>
        <xdr:cNvPr id="534" name="直線コネクタ 533"/>
        <xdr:cNvCxnSpPr/>
      </xdr:nvCxnSpPr>
      <xdr:spPr>
        <a:xfrm flipV="1">
          <a:off x="14592300" y="5720321"/>
          <a:ext cx="889000" cy="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101905</xdr:rowOff>
    </xdr:from>
    <xdr:to>
      <xdr:col>76</xdr:col>
      <xdr:colOff>114300</xdr:colOff>
      <xdr:row>33</xdr:row>
      <xdr:rowOff>152616</xdr:rowOff>
    </xdr:to>
    <xdr:cxnSp macro="">
      <xdr:nvCxnSpPr>
        <xdr:cNvPr id="537" name="直線コネクタ 536"/>
        <xdr:cNvCxnSpPr/>
      </xdr:nvCxnSpPr>
      <xdr:spPr>
        <a:xfrm>
          <a:off x="13703300" y="5759755"/>
          <a:ext cx="8890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88112</xdr:rowOff>
    </xdr:from>
    <xdr:to>
      <xdr:col>71</xdr:col>
      <xdr:colOff>177800</xdr:colOff>
      <xdr:row>33</xdr:row>
      <xdr:rowOff>101905</xdr:rowOff>
    </xdr:to>
    <xdr:cxnSp macro="">
      <xdr:nvCxnSpPr>
        <xdr:cNvPr id="540" name="直線コネクタ 539"/>
        <xdr:cNvCxnSpPr/>
      </xdr:nvCxnSpPr>
      <xdr:spPr>
        <a:xfrm>
          <a:off x="12814300" y="5745962"/>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48704</xdr:rowOff>
    </xdr:from>
    <xdr:to>
      <xdr:col>85</xdr:col>
      <xdr:colOff>177800</xdr:colOff>
      <xdr:row>32</xdr:row>
      <xdr:rowOff>150304</xdr:rowOff>
    </xdr:to>
    <xdr:sp macro="" textlink="">
      <xdr:nvSpPr>
        <xdr:cNvPr id="550" name="楕円 549"/>
        <xdr:cNvSpPr/>
      </xdr:nvSpPr>
      <xdr:spPr>
        <a:xfrm>
          <a:off x="16268700" y="55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71581</xdr:rowOff>
    </xdr:from>
    <xdr:ext cx="534377" cy="259045"/>
    <xdr:sp macro="" textlink="">
      <xdr:nvSpPr>
        <xdr:cNvPr id="551" name="消防費該当値テキスト"/>
        <xdr:cNvSpPr txBox="1"/>
      </xdr:nvSpPr>
      <xdr:spPr>
        <a:xfrm>
          <a:off x="16370300" y="538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11671</xdr:rowOff>
    </xdr:from>
    <xdr:to>
      <xdr:col>81</xdr:col>
      <xdr:colOff>101600</xdr:colOff>
      <xdr:row>33</xdr:row>
      <xdr:rowOff>113271</xdr:rowOff>
    </xdr:to>
    <xdr:sp macro="" textlink="">
      <xdr:nvSpPr>
        <xdr:cNvPr id="552" name="楕円 551"/>
        <xdr:cNvSpPr/>
      </xdr:nvSpPr>
      <xdr:spPr>
        <a:xfrm>
          <a:off x="15430500" y="56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129798</xdr:rowOff>
    </xdr:from>
    <xdr:ext cx="534377" cy="259045"/>
    <xdr:sp macro="" textlink="">
      <xdr:nvSpPr>
        <xdr:cNvPr id="553" name="テキスト ボックス 552"/>
        <xdr:cNvSpPr txBox="1"/>
      </xdr:nvSpPr>
      <xdr:spPr>
        <a:xfrm>
          <a:off x="15214111" y="54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101816</xdr:rowOff>
    </xdr:from>
    <xdr:to>
      <xdr:col>76</xdr:col>
      <xdr:colOff>165100</xdr:colOff>
      <xdr:row>34</xdr:row>
      <xdr:rowOff>31966</xdr:rowOff>
    </xdr:to>
    <xdr:sp macro="" textlink="">
      <xdr:nvSpPr>
        <xdr:cNvPr id="554" name="楕円 553"/>
        <xdr:cNvSpPr/>
      </xdr:nvSpPr>
      <xdr:spPr>
        <a:xfrm>
          <a:off x="14541500" y="575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48493</xdr:rowOff>
    </xdr:from>
    <xdr:ext cx="534377" cy="259045"/>
    <xdr:sp macro="" textlink="">
      <xdr:nvSpPr>
        <xdr:cNvPr id="555" name="テキスト ボックス 554"/>
        <xdr:cNvSpPr txBox="1"/>
      </xdr:nvSpPr>
      <xdr:spPr>
        <a:xfrm>
          <a:off x="14325111" y="55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51105</xdr:rowOff>
    </xdr:from>
    <xdr:to>
      <xdr:col>72</xdr:col>
      <xdr:colOff>38100</xdr:colOff>
      <xdr:row>33</xdr:row>
      <xdr:rowOff>152705</xdr:rowOff>
    </xdr:to>
    <xdr:sp macro="" textlink="">
      <xdr:nvSpPr>
        <xdr:cNvPr id="556" name="楕円 555"/>
        <xdr:cNvSpPr/>
      </xdr:nvSpPr>
      <xdr:spPr>
        <a:xfrm>
          <a:off x="13652500" y="57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169232</xdr:rowOff>
    </xdr:from>
    <xdr:ext cx="534377" cy="259045"/>
    <xdr:sp macro="" textlink="">
      <xdr:nvSpPr>
        <xdr:cNvPr id="557" name="テキスト ボックス 556"/>
        <xdr:cNvSpPr txBox="1"/>
      </xdr:nvSpPr>
      <xdr:spPr>
        <a:xfrm>
          <a:off x="13436111" y="548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37312</xdr:rowOff>
    </xdr:from>
    <xdr:to>
      <xdr:col>67</xdr:col>
      <xdr:colOff>101600</xdr:colOff>
      <xdr:row>33</xdr:row>
      <xdr:rowOff>138912</xdr:rowOff>
    </xdr:to>
    <xdr:sp macro="" textlink="">
      <xdr:nvSpPr>
        <xdr:cNvPr id="558" name="楕円 557"/>
        <xdr:cNvSpPr/>
      </xdr:nvSpPr>
      <xdr:spPr>
        <a:xfrm>
          <a:off x="12763500" y="56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155439</xdr:rowOff>
    </xdr:from>
    <xdr:ext cx="534377" cy="259045"/>
    <xdr:sp macro="" textlink="">
      <xdr:nvSpPr>
        <xdr:cNvPr id="559" name="テキスト ボックス 558"/>
        <xdr:cNvSpPr txBox="1"/>
      </xdr:nvSpPr>
      <xdr:spPr>
        <a:xfrm>
          <a:off x="12547111" y="54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65089</xdr:rowOff>
    </xdr:from>
    <xdr:to>
      <xdr:col>85</xdr:col>
      <xdr:colOff>127000</xdr:colOff>
      <xdr:row>57</xdr:row>
      <xdr:rowOff>3520</xdr:rowOff>
    </xdr:to>
    <xdr:cxnSp macro="">
      <xdr:nvCxnSpPr>
        <xdr:cNvPr id="591" name="直線コネクタ 590"/>
        <xdr:cNvCxnSpPr/>
      </xdr:nvCxnSpPr>
      <xdr:spPr>
        <a:xfrm>
          <a:off x="15481300" y="9666289"/>
          <a:ext cx="8382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65089</xdr:rowOff>
    </xdr:from>
    <xdr:to>
      <xdr:col>81</xdr:col>
      <xdr:colOff>50800</xdr:colOff>
      <xdr:row>56</xdr:row>
      <xdr:rowOff>101023</xdr:rowOff>
    </xdr:to>
    <xdr:cxnSp macro="">
      <xdr:nvCxnSpPr>
        <xdr:cNvPr id="594" name="直線コネクタ 593"/>
        <xdr:cNvCxnSpPr/>
      </xdr:nvCxnSpPr>
      <xdr:spPr>
        <a:xfrm flipV="1">
          <a:off x="14592300" y="9666289"/>
          <a:ext cx="889000" cy="3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145</xdr:rowOff>
    </xdr:from>
    <xdr:to>
      <xdr:col>76</xdr:col>
      <xdr:colOff>114300</xdr:colOff>
      <xdr:row>56</xdr:row>
      <xdr:rowOff>101023</xdr:rowOff>
    </xdr:to>
    <xdr:cxnSp macro="">
      <xdr:nvCxnSpPr>
        <xdr:cNvPr id="597" name="直線コネクタ 596"/>
        <xdr:cNvCxnSpPr/>
      </xdr:nvCxnSpPr>
      <xdr:spPr>
        <a:xfrm>
          <a:off x="13703300" y="9086995"/>
          <a:ext cx="889000" cy="61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145</xdr:rowOff>
    </xdr:from>
    <xdr:to>
      <xdr:col>71</xdr:col>
      <xdr:colOff>177800</xdr:colOff>
      <xdr:row>53</xdr:row>
      <xdr:rowOff>146493</xdr:rowOff>
    </xdr:to>
    <xdr:cxnSp macro="">
      <xdr:nvCxnSpPr>
        <xdr:cNvPr id="600" name="直線コネクタ 599"/>
        <xdr:cNvCxnSpPr/>
      </xdr:nvCxnSpPr>
      <xdr:spPr>
        <a:xfrm flipV="1">
          <a:off x="12814300" y="9086995"/>
          <a:ext cx="889000" cy="14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124170</xdr:rowOff>
    </xdr:from>
    <xdr:to>
      <xdr:col>85</xdr:col>
      <xdr:colOff>177800</xdr:colOff>
      <xdr:row>57</xdr:row>
      <xdr:rowOff>54320</xdr:rowOff>
    </xdr:to>
    <xdr:sp macro="" textlink="">
      <xdr:nvSpPr>
        <xdr:cNvPr id="610" name="楕円 609"/>
        <xdr:cNvSpPr/>
      </xdr:nvSpPr>
      <xdr:spPr>
        <a:xfrm>
          <a:off x="16268700" y="97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147047</xdr:rowOff>
    </xdr:from>
    <xdr:ext cx="534377" cy="259045"/>
    <xdr:sp macro="" textlink="">
      <xdr:nvSpPr>
        <xdr:cNvPr id="611" name="教育費該当値テキスト"/>
        <xdr:cNvSpPr txBox="1"/>
      </xdr:nvSpPr>
      <xdr:spPr>
        <a:xfrm>
          <a:off x="16370300" y="95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14289</xdr:rowOff>
    </xdr:from>
    <xdr:to>
      <xdr:col>81</xdr:col>
      <xdr:colOff>101600</xdr:colOff>
      <xdr:row>56</xdr:row>
      <xdr:rowOff>115889</xdr:rowOff>
    </xdr:to>
    <xdr:sp macro="" textlink="">
      <xdr:nvSpPr>
        <xdr:cNvPr id="612" name="楕円 611"/>
        <xdr:cNvSpPr/>
      </xdr:nvSpPr>
      <xdr:spPr>
        <a:xfrm>
          <a:off x="15430500" y="96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132416</xdr:rowOff>
    </xdr:from>
    <xdr:ext cx="534377" cy="259045"/>
    <xdr:sp macro="" textlink="">
      <xdr:nvSpPr>
        <xdr:cNvPr id="613" name="テキスト ボックス 612"/>
        <xdr:cNvSpPr txBox="1"/>
      </xdr:nvSpPr>
      <xdr:spPr>
        <a:xfrm>
          <a:off x="15214111" y="939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50223</xdr:rowOff>
    </xdr:from>
    <xdr:to>
      <xdr:col>76</xdr:col>
      <xdr:colOff>165100</xdr:colOff>
      <xdr:row>56</xdr:row>
      <xdr:rowOff>151823</xdr:rowOff>
    </xdr:to>
    <xdr:sp macro="" textlink="">
      <xdr:nvSpPr>
        <xdr:cNvPr id="614" name="楕円 613"/>
        <xdr:cNvSpPr/>
      </xdr:nvSpPr>
      <xdr:spPr>
        <a:xfrm>
          <a:off x="14541500" y="96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168350</xdr:rowOff>
    </xdr:from>
    <xdr:ext cx="534377" cy="259045"/>
    <xdr:sp macro="" textlink="">
      <xdr:nvSpPr>
        <xdr:cNvPr id="615" name="テキスト ボックス 614"/>
        <xdr:cNvSpPr txBox="1"/>
      </xdr:nvSpPr>
      <xdr:spPr>
        <a:xfrm>
          <a:off x="14325111" y="94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120795</xdr:rowOff>
    </xdr:from>
    <xdr:to>
      <xdr:col>72</xdr:col>
      <xdr:colOff>38100</xdr:colOff>
      <xdr:row>53</xdr:row>
      <xdr:rowOff>50945</xdr:rowOff>
    </xdr:to>
    <xdr:sp macro="" textlink="">
      <xdr:nvSpPr>
        <xdr:cNvPr id="616" name="楕円 615"/>
        <xdr:cNvSpPr/>
      </xdr:nvSpPr>
      <xdr:spPr>
        <a:xfrm>
          <a:off x="13652500" y="90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67472</xdr:rowOff>
    </xdr:from>
    <xdr:ext cx="599010" cy="259045"/>
    <xdr:sp macro="" textlink="">
      <xdr:nvSpPr>
        <xdr:cNvPr id="617" name="テキスト ボックス 616"/>
        <xdr:cNvSpPr txBox="1"/>
      </xdr:nvSpPr>
      <xdr:spPr>
        <a:xfrm>
          <a:off x="13403795" y="881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95693</xdr:rowOff>
    </xdr:from>
    <xdr:to>
      <xdr:col>67</xdr:col>
      <xdr:colOff>101600</xdr:colOff>
      <xdr:row>54</xdr:row>
      <xdr:rowOff>25843</xdr:rowOff>
    </xdr:to>
    <xdr:sp macro="" textlink="">
      <xdr:nvSpPr>
        <xdr:cNvPr id="618" name="楕円 617"/>
        <xdr:cNvSpPr/>
      </xdr:nvSpPr>
      <xdr:spPr>
        <a:xfrm>
          <a:off x="12763500" y="91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42370</xdr:rowOff>
    </xdr:from>
    <xdr:ext cx="599010" cy="259045"/>
    <xdr:sp macro="" textlink="">
      <xdr:nvSpPr>
        <xdr:cNvPr id="619" name="テキスト ボックス 618"/>
        <xdr:cNvSpPr txBox="1"/>
      </xdr:nvSpPr>
      <xdr:spPr>
        <a:xfrm>
          <a:off x="12514795" y="895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36854</xdr:rowOff>
    </xdr:from>
    <xdr:to>
      <xdr:col>85</xdr:col>
      <xdr:colOff>127000</xdr:colOff>
      <xdr:row>79</xdr:row>
      <xdr:rowOff>40584</xdr:rowOff>
    </xdr:to>
    <xdr:cxnSp macro="">
      <xdr:nvCxnSpPr>
        <xdr:cNvPr id="648" name="直線コネクタ 647"/>
        <xdr:cNvCxnSpPr/>
      </xdr:nvCxnSpPr>
      <xdr:spPr>
        <a:xfrm>
          <a:off x="15481300" y="13581404"/>
          <a:ext cx="8382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146089</xdr:rowOff>
    </xdr:from>
    <xdr:to>
      <xdr:col>81</xdr:col>
      <xdr:colOff>50800</xdr:colOff>
      <xdr:row>79</xdr:row>
      <xdr:rowOff>36854</xdr:rowOff>
    </xdr:to>
    <xdr:cxnSp macro="">
      <xdr:nvCxnSpPr>
        <xdr:cNvPr id="651" name="直線コネクタ 650"/>
        <xdr:cNvCxnSpPr/>
      </xdr:nvCxnSpPr>
      <xdr:spPr>
        <a:xfrm>
          <a:off x="14592300" y="13519189"/>
          <a:ext cx="889000" cy="6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146089</xdr:rowOff>
    </xdr:from>
    <xdr:to>
      <xdr:col>76</xdr:col>
      <xdr:colOff>114300</xdr:colOff>
      <xdr:row>79</xdr:row>
      <xdr:rowOff>4159</xdr:rowOff>
    </xdr:to>
    <xdr:cxnSp macro="">
      <xdr:nvCxnSpPr>
        <xdr:cNvPr id="654" name="直線コネクタ 653"/>
        <xdr:cNvCxnSpPr/>
      </xdr:nvCxnSpPr>
      <xdr:spPr>
        <a:xfrm flipV="1">
          <a:off x="13703300" y="13519189"/>
          <a:ext cx="889000" cy="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6" name="テキスト ボックス 655"/>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4159</xdr:rowOff>
    </xdr:from>
    <xdr:to>
      <xdr:col>71</xdr:col>
      <xdr:colOff>177800</xdr:colOff>
      <xdr:row>79</xdr:row>
      <xdr:rowOff>38540</xdr:rowOff>
    </xdr:to>
    <xdr:cxnSp macro="">
      <xdr:nvCxnSpPr>
        <xdr:cNvPr id="657" name="直線コネクタ 656"/>
        <xdr:cNvCxnSpPr/>
      </xdr:nvCxnSpPr>
      <xdr:spPr>
        <a:xfrm flipV="1">
          <a:off x="12814300" y="13548709"/>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79602</xdr:rowOff>
    </xdr:from>
    <xdr:ext cx="469744" cy="259045"/>
    <xdr:sp macro="" textlink="">
      <xdr:nvSpPr>
        <xdr:cNvPr id="659" name="テキスト ボックス 658"/>
        <xdr:cNvSpPr txBox="1"/>
      </xdr:nvSpPr>
      <xdr:spPr>
        <a:xfrm>
          <a:off x="13468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82738</xdr:rowOff>
    </xdr:from>
    <xdr:ext cx="378565" cy="259045"/>
    <xdr:sp macro="" textlink="">
      <xdr:nvSpPr>
        <xdr:cNvPr id="661" name="テキスト ボックス 660"/>
        <xdr:cNvSpPr txBox="1"/>
      </xdr:nvSpPr>
      <xdr:spPr>
        <a:xfrm>
          <a:off x="12625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161234</xdr:rowOff>
    </xdr:from>
    <xdr:to>
      <xdr:col>85</xdr:col>
      <xdr:colOff>177800</xdr:colOff>
      <xdr:row>79</xdr:row>
      <xdr:rowOff>91384</xdr:rowOff>
    </xdr:to>
    <xdr:sp macro="" textlink="">
      <xdr:nvSpPr>
        <xdr:cNvPr id="667" name="楕円 666"/>
        <xdr:cNvSpPr/>
      </xdr:nvSpPr>
      <xdr:spPr>
        <a:xfrm>
          <a:off x="16268700" y="135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135813</xdr:rowOff>
    </xdr:from>
    <xdr:ext cx="469744" cy="259045"/>
    <xdr:sp macro="" textlink="">
      <xdr:nvSpPr>
        <xdr:cNvPr id="668" name="災害復旧費該当値テキスト"/>
        <xdr:cNvSpPr txBox="1"/>
      </xdr:nvSpPr>
      <xdr:spPr>
        <a:xfrm>
          <a:off x="16370300" y="135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157504</xdr:rowOff>
    </xdr:from>
    <xdr:to>
      <xdr:col>81</xdr:col>
      <xdr:colOff>101600</xdr:colOff>
      <xdr:row>79</xdr:row>
      <xdr:rowOff>87654</xdr:rowOff>
    </xdr:to>
    <xdr:sp macro="" textlink="">
      <xdr:nvSpPr>
        <xdr:cNvPr id="669" name="楕円 668"/>
        <xdr:cNvSpPr/>
      </xdr:nvSpPr>
      <xdr:spPr>
        <a:xfrm>
          <a:off x="15430500" y="1353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104181</xdr:rowOff>
    </xdr:from>
    <xdr:ext cx="469744" cy="259045"/>
    <xdr:sp macro="" textlink="">
      <xdr:nvSpPr>
        <xdr:cNvPr id="670" name="テキスト ボックス 669"/>
        <xdr:cNvSpPr txBox="1"/>
      </xdr:nvSpPr>
      <xdr:spPr>
        <a:xfrm>
          <a:off x="15246428" y="1330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95289</xdr:rowOff>
    </xdr:from>
    <xdr:to>
      <xdr:col>76</xdr:col>
      <xdr:colOff>165100</xdr:colOff>
      <xdr:row>79</xdr:row>
      <xdr:rowOff>25439</xdr:rowOff>
    </xdr:to>
    <xdr:sp macro="" textlink="">
      <xdr:nvSpPr>
        <xdr:cNvPr id="671" name="楕円 670"/>
        <xdr:cNvSpPr/>
      </xdr:nvSpPr>
      <xdr:spPr>
        <a:xfrm>
          <a:off x="14541500" y="134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41966</xdr:rowOff>
    </xdr:from>
    <xdr:ext cx="534377" cy="259045"/>
    <xdr:sp macro="" textlink="">
      <xdr:nvSpPr>
        <xdr:cNvPr id="672" name="テキスト ボックス 671"/>
        <xdr:cNvSpPr txBox="1"/>
      </xdr:nvSpPr>
      <xdr:spPr>
        <a:xfrm>
          <a:off x="14325111" y="132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124809</xdr:rowOff>
    </xdr:from>
    <xdr:to>
      <xdr:col>72</xdr:col>
      <xdr:colOff>38100</xdr:colOff>
      <xdr:row>79</xdr:row>
      <xdr:rowOff>54959</xdr:rowOff>
    </xdr:to>
    <xdr:sp macro="" textlink="">
      <xdr:nvSpPr>
        <xdr:cNvPr id="673" name="楕円 672"/>
        <xdr:cNvSpPr/>
      </xdr:nvSpPr>
      <xdr:spPr>
        <a:xfrm>
          <a:off x="13652500" y="134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71486</xdr:rowOff>
    </xdr:from>
    <xdr:ext cx="534377" cy="259045"/>
    <xdr:sp macro="" textlink="">
      <xdr:nvSpPr>
        <xdr:cNvPr id="674" name="テキスト ボックス 673"/>
        <xdr:cNvSpPr txBox="1"/>
      </xdr:nvSpPr>
      <xdr:spPr>
        <a:xfrm>
          <a:off x="13436111" y="132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159190</xdr:rowOff>
    </xdr:from>
    <xdr:to>
      <xdr:col>67</xdr:col>
      <xdr:colOff>101600</xdr:colOff>
      <xdr:row>79</xdr:row>
      <xdr:rowOff>89340</xdr:rowOff>
    </xdr:to>
    <xdr:sp macro="" textlink="">
      <xdr:nvSpPr>
        <xdr:cNvPr id="675" name="楕円 674"/>
        <xdr:cNvSpPr/>
      </xdr:nvSpPr>
      <xdr:spPr>
        <a:xfrm>
          <a:off x="12763500" y="135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105867</xdr:rowOff>
    </xdr:from>
    <xdr:ext cx="469744" cy="259045"/>
    <xdr:sp macro="" textlink="">
      <xdr:nvSpPr>
        <xdr:cNvPr id="676" name="テキスト ボックス 675"/>
        <xdr:cNvSpPr txBox="1"/>
      </xdr:nvSpPr>
      <xdr:spPr>
        <a:xfrm>
          <a:off x="12579428" y="1330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137401</xdr:rowOff>
    </xdr:from>
    <xdr:to>
      <xdr:col>85</xdr:col>
      <xdr:colOff>127000</xdr:colOff>
      <xdr:row>91</xdr:row>
      <xdr:rowOff>69507</xdr:rowOff>
    </xdr:to>
    <xdr:cxnSp macro="">
      <xdr:nvCxnSpPr>
        <xdr:cNvPr id="705" name="直線コネクタ 704"/>
        <xdr:cNvCxnSpPr/>
      </xdr:nvCxnSpPr>
      <xdr:spPr>
        <a:xfrm flipV="1">
          <a:off x="15481300" y="15567901"/>
          <a:ext cx="8382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69507</xdr:rowOff>
    </xdr:from>
    <xdr:to>
      <xdr:col>81</xdr:col>
      <xdr:colOff>50800</xdr:colOff>
      <xdr:row>91</xdr:row>
      <xdr:rowOff>100445</xdr:rowOff>
    </xdr:to>
    <xdr:cxnSp macro="">
      <xdr:nvCxnSpPr>
        <xdr:cNvPr id="708" name="直線コネクタ 707"/>
        <xdr:cNvCxnSpPr/>
      </xdr:nvCxnSpPr>
      <xdr:spPr>
        <a:xfrm flipV="1">
          <a:off x="14592300" y="15671457"/>
          <a:ext cx="8890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70434</xdr:rowOff>
    </xdr:from>
    <xdr:to>
      <xdr:col>76</xdr:col>
      <xdr:colOff>114300</xdr:colOff>
      <xdr:row>91</xdr:row>
      <xdr:rowOff>100445</xdr:rowOff>
    </xdr:to>
    <xdr:cxnSp macro="">
      <xdr:nvCxnSpPr>
        <xdr:cNvPr id="711" name="直線コネクタ 710"/>
        <xdr:cNvCxnSpPr/>
      </xdr:nvCxnSpPr>
      <xdr:spPr>
        <a:xfrm>
          <a:off x="13703300" y="15672384"/>
          <a:ext cx="8890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70434</xdr:rowOff>
    </xdr:from>
    <xdr:to>
      <xdr:col>71</xdr:col>
      <xdr:colOff>177800</xdr:colOff>
      <xdr:row>91</xdr:row>
      <xdr:rowOff>76822</xdr:rowOff>
    </xdr:to>
    <xdr:cxnSp macro="">
      <xdr:nvCxnSpPr>
        <xdr:cNvPr id="714" name="直線コネクタ 713"/>
        <xdr:cNvCxnSpPr/>
      </xdr:nvCxnSpPr>
      <xdr:spPr>
        <a:xfrm flipV="1">
          <a:off x="12814300" y="15672384"/>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86601</xdr:rowOff>
    </xdr:from>
    <xdr:to>
      <xdr:col>85</xdr:col>
      <xdr:colOff>177800</xdr:colOff>
      <xdr:row>91</xdr:row>
      <xdr:rowOff>16751</xdr:rowOff>
    </xdr:to>
    <xdr:sp macro="" textlink="">
      <xdr:nvSpPr>
        <xdr:cNvPr id="724" name="楕円 723"/>
        <xdr:cNvSpPr/>
      </xdr:nvSpPr>
      <xdr:spPr>
        <a:xfrm>
          <a:off x="16268700" y="155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39628</xdr:rowOff>
    </xdr:from>
    <xdr:ext cx="599010" cy="259045"/>
    <xdr:sp macro="" textlink="">
      <xdr:nvSpPr>
        <xdr:cNvPr id="725" name="公債費該当値テキスト"/>
        <xdr:cNvSpPr txBox="1"/>
      </xdr:nvSpPr>
      <xdr:spPr>
        <a:xfrm>
          <a:off x="16370300" y="1547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18707</xdr:rowOff>
    </xdr:from>
    <xdr:to>
      <xdr:col>81</xdr:col>
      <xdr:colOff>101600</xdr:colOff>
      <xdr:row>91</xdr:row>
      <xdr:rowOff>120307</xdr:rowOff>
    </xdr:to>
    <xdr:sp macro="" textlink="">
      <xdr:nvSpPr>
        <xdr:cNvPr id="726" name="楕円 725"/>
        <xdr:cNvSpPr/>
      </xdr:nvSpPr>
      <xdr:spPr>
        <a:xfrm>
          <a:off x="15430500" y="156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136834</xdr:rowOff>
    </xdr:from>
    <xdr:ext cx="599010" cy="259045"/>
    <xdr:sp macro="" textlink="">
      <xdr:nvSpPr>
        <xdr:cNvPr id="727" name="テキスト ボックス 726"/>
        <xdr:cNvSpPr txBox="1"/>
      </xdr:nvSpPr>
      <xdr:spPr>
        <a:xfrm>
          <a:off x="15181795" y="1539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49645</xdr:rowOff>
    </xdr:from>
    <xdr:to>
      <xdr:col>76</xdr:col>
      <xdr:colOff>165100</xdr:colOff>
      <xdr:row>91</xdr:row>
      <xdr:rowOff>151245</xdr:rowOff>
    </xdr:to>
    <xdr:sp macro="" textlink="">
      <xdr:nvSpPr>
        <xdr:cNvPr id="728" name="楕円 727"/>
        <xdr:cNvSpPr/>
      </xdr:nvSpPr>
      <xdr:spPr>
        <a:xfrm>
          <a:off x="14541500" y="1565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167772</xdr:rowOff>
    </xdr:from>
    <xdr:ext cx="599010" cy="259045"/>
    <xdr:sp macro="" textlink="">
      <xdr:nvSpPr>
        <xdr:cNvPr id="729" name="テキスト ボックス 728"/>
        <xdr:cNvSpPr txBox="1"/>
      </xdr:nvSpPr>
      <xdr:spPr>
        <a:xfrm>
          <a:off x="14292795" y="1542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19634</xdr:rowOff>
    </xdr:from>
    <xdr:to>
      <xdr:col>72</xdr:col>
      <xdr:colOff>38100</xdr:colOff>
      <xdr:row>91</xdr:row>
      <xdr:rowOff>121234</xdr:rowOff>
    </xdr:to>
    <xdr:sp macro="" textlink="">
      <xdr:nvSpPr>
        <xdr:cNvPr id="730" name="楕円 729"/>
        <xdr:cNvSpPr/>
      </xdr:nvSpPr>
      <xdr:spPr>
        <a:xfrm>
          <a:off x="13652500" y="156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137761</xdr:rowOff>
    </xdr:from>
    <xdr:ext cx="599010" cy="259045"/>
    <xdr:sp macro="" textlink="">
      <xdr:nvSpPr>
        <xdr:cNvPr id="731" name="テキスト ボックス 730"/>
        <xdr:cNvSpPr txBox="1"/>
      </xdr:nvSpPr>
      <xdr:spPr>
        <a:xfrm>
          <a:off x="13403795" y="1539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26022</xdr:rowOff>
    </xdr:from>
    <xdr:to>
      <xdr:col>67</xdr:col>
      <xdr:colOff>101600</xdr:colOff>
      <xdr:row>91</xdr:row>
      <xdr:rowOff>127622</xdr:rowOff>
    </xdr:to>
    <xdr:sp macro="" textlink="">
      <xdr:nvSpPr>
        <xdr:cNvPr id="732" name="楕円 731"/>
        <xdr:cNvSpPr/>
      </xdr:nvSpPr>
      <xdr:spPr>
        <a:xfrm>
          <a:off x="12763500" y="1562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144149</xdr:rowOff>
    </xdr:from>
    <xdr:ext cx="599010" cy="259045"/>
    <xdr:sp macro="" textlink="">
      <xdr:nvSpPr>
        <xdr:cNvPr id="733" name="テキスト ボックス 732"/>
        <xdr:cNvSpPr txBox="1"/>
      </xdr:nvSpPr>
      <xdr:spPr>
        <a:xfrm>
          <a:off x="12514795" y="1540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本町が属している市町村類型（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V-2)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においては、最下層に位置することもあり、総じて住民１人あたりのコストは高くなる傾向がある。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また、毎年人口が減少していることも要因に挙げられる。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令和元年度における標準財政規模に対する基金残高の割合が増加している要因は、普通交付税の増加による財政調整基金の取り崩し額の減少（１億４，９２８万円）及び決算剰余積立額が増加（４，７００万円）したことによ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財政調整基金残高は、町の財政計画において、災害や将来に備え、標準財政規模の１０％以上を保つことを基準としている。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令和元年度における標準財政規模に対する割合が減少した要因は、一般会計において実質収支額が減少（３億３，５８０万円）したことによる。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地方債元利償還金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においては、過去に借入れた合併特例債の償還が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ことによる。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また、新規に借入する場合は過疎対策事業債、合併特例債など公債費算入の多い地方債を借入することで、算入公債費等が増加している。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大型事業の実施により地方債元利償還金等の増加が見込まれる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が、将来推計等に基づき、実質公債費比率の適正な水準の維持に努める。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満期一括償還をしていないことから残高及び積立相当額はない。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将来負担額は、過去に借入れた地方債の償還が進んでいるが大型事業の実施により、新規の借入が増加している。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職員数の減少から、退職手当負担見込額は、減少している。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都市計画事業における地方債が増加していることから、充当可能特定収入は、増加している。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基準財政需要額算入見込額は、大型事業の実施により、地方債の借入をしていることから増加している。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今後も将来推計に基づき、将来負担比率の適正な水準の維持に努める。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北海道遠軽町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全体としては、経常一般財源等の減少から繰入れが増加しており、減少している。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公債費の増加や公共施設の整備のために減債基金及びまちづくり振興基金からの繰入れにより残高の減少が見込まれる。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まちづくりの推進のため、公共施設の整備やソフト事業など幅広く活用している。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合併時に合併特例債により造成した基金であり、まちづくりの推進のために活用するものであるが、合併特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例債の償還期間中であることから、これまで活用をしていない。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ふるさと納税寄附金のあった場合、基本的に本基金に積み立て、翌年度に寄附金の使途に応じて該当事業に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充当するため繰入れしている。このため、寄附金の増減により基金残高が増減する。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現在実施している大型事業のために積み立て分（寄附金含む）の繰入れによる減少が見込まれる。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普通交付税の増加により残高が増加したが、今後は、経常一般財源の減少により、繰入れの増加が見込まれる。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町の財政計画において、財政調整基金残高の適正水準を標準財政規模の１０％以上としており、同水準の維持に努める。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公債費の増加により繰入れが増加している。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現在、実施している大型事業により、後年度における公債費の増加が見込まれていることから、必要に応じ繰入れする。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19,677
19,567
1,332.45
17,324,476
16,878,757
417,868
9,070,599
24,042,525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年代にかけて整備された施設を多く所有していることから高い比率となっている。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098550" y="66802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10086"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098550" y="62484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5185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098550" y="5816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5185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098550" y="53848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5185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0747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1275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3987800" y="64535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1275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3987800" y="53740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xdr:cNvSpPr txBox="1"/>
      </xdr:nvSpPr>
      <xdr:spPr>
        <a:xfrm>
          <a:off x="41275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0259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3429000" y="57528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2781300" y="57247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133600" y="56815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xdr:cNvSpPr/>
      </xdr:nvSpPr>
      <xdr:spPr>
        <a:xfrm>
          <a:off x="1485900" y="56233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14859</xdr:rowOff>
    </xdr:from>
    <xdr:to>
      <xdr:col>23</xdr:col>
      <xdr:colOff>136525</xdr:colOff>
      <xdr:row>30</xdr:row>
      <xdr:rowOff>116459</xdr:rowOff>
    </xdr:to>
    <xdr:sp macro="" textlink="">
      <xdr:nvSpPr>
        <xdr:cNvPr id="79" name="楕円 78"/>
        <xdr:cNvSpPr/>
      </xdr:nvSpPr>
      <xdr:spPr>
        <a:xfrm>
          <a:off x="40259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164736</xdr:rowOff>
    </xdr:from>
    <xdr:ext cx="405111" cy="259045"/>
    <xdr:sp macro="" textlink="">
      <xdr:nvSpPr>
        <xdr:cNvPr id="80" name="有形固定資産減価償却率該当値テキスト"/>
        <xdr:cNvSpPr txBox="1"/>
      </xdr:nvSpPr>
      <xdr:spPr>
        <a:xfrm>
          <a:off x="4127500" y="5908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14859</xdr:rowOff>
    </xdr:from>
    <xdr:to>
      <xdr:col>19</xdr:col>
      <xdr:colOff>187325</xdr:colOff>
      <xdr:row>30</xdr:row>
      <xdr:rowOff>116459</xdr:rowOff>
    </xdr:to>
    <xdr:sp macro="" textlink="">
      <xdr:nvSpPr>
        <xdr:cNvPr id="81" name="楕円 80"/>
        <xdr:cNvSpPr/>
      </xdr:nvSpPr>
      <xdr:spPr>
        <a:xfrm>
          <a:off x="3429000" y="59298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65659</xdr:rowOff>
    </xdr:from>
    <xdr:to>
      <xdr:col>23</xdr:col>
      <xdr:colOff>85725</xdr:colOff>
      <xdr:row>30</xdr:row>
      <xdr:rowOff>65659</xdr:rowOff>
    </xdr:to>
    <xdr:cxnSp macro="">
      <xdr:nvCxnSpPr>
        <xdr:cNvPr id="82" name="直線コネクタ 81"/>
        <xdr:cNvCxnSpPr/>
      </xdr:nvCxnSpPr>
      <xdr:spPr>
        <a:xfrm>
          <a:off x="3479800" y="5980684"/>
          <a:ext cx="596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3" name="楕円 82"/>
        <xdr:cNvSpPr/>
      </xdr:nvSpPr>
      <xdr:spPr>
        <a:xfrm>
          <a:off x="2133600" y="58672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127398</xdr:rowOff>
    </xdr:from>
    <xdr:ext cx="405111" cy="259045"/>
    <xdr:sp macro="" textlink="">
      <xdr:nvSpPr>
        <xdr:cNvPr id="84" name="n_1aveValue有形固定資産減価償却率"/>
        <xdr:cNvSpPr txBox="1"/>
      </xdr:nvSpPr>
      <xdr:spPr>
        <a:xfrm>
          <a:off x="3293119"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85" name="n_2aveValue有形固定資産減価償却率"/>
        <xdr:cNvSpPr txBox="1"/>
      </xdr:nvSpPr>
      <xdr:spPr>
        <a:xfrm>
          <a:off x="2658119"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86" name="n_3aveValue有形固定資産減価償却率"/>
        <xdr:cNvSpPr txBox="1"/>
      </xdr:nvSpPr>
      <xdr:spPr>
        <a:xfrm>
          <a:off x="2010419"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87" name="n_4aveValue有形固定資産減価償却率"/>
        <xdr:cNvSpPr txBox="1"/>
      </xdr:nvSpPr>
      <xdr:spPr>
        <a:xfrm>
          <a:off x="1362719"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107586</xdr:rowOff>
    </xdr:from>
    <xdr:ext cx="405111" cy="259045"/>
    <xdr:sp macro="" textlink="">
      <xdr:nvSpPr>
        <xdr:cNvPr id="88" name="n_1mainValue有形固定資産減価償却率"/>
        <xdr:cNvSpPr txBox="1"/>
      </xdr:nvSpPr>
      <xdr:spPr>
        <a:xfrm>
          <a:off x="3293119" y="602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89" name="n_3mainValue有形固定資産減価償却率"/>
        <xdr:cNvSpPr txBox="1"/>
      </xdr:nvSpPr>
      <xdr:spPr>
        <a:xfrm>
          <a:off x="2010419"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債務償還比率は、道の駅や芸術文化交流プラザの整備などにより、地方債現在高が増加したことにより、比率が上昇している。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今後も、芸術文化交流プラザなどの整備による地方債現在高の増加や地方交付税の減少などによる経常一般財源等の減少が見込まれる。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7" name="テキスト ボックス 106"/>
        <xdr:cNvSpPr txBox="1"/>
      </xdr:nvSpPr>
      <xdr:spPr>
        <a:xfrm>
          <a:off x="917552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09" name="テキスト ボックス 108"/>
        <xdr:cNvSpPr txBox="1"/>
      </xdr:nvSpPr>
      <xdr:spPr>
        <a:xfrm>
          <a:off x="917552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1" name="テキスト ボックス 110"/>
        <xdr:cNvSpPr txBox="1"/>
      </xdr:nvSpPr>
      <xdr:spPr>
        <a:xfrm>
          <a:off x="917552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5" name="テキスト ボックス 114"/>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18" name="直線コネクタ 117"/>
        <xdr:cNvCxnSpPr/>
      </xdr:nvCxnSpPr>
      <xdr:spPr>
        <a:xfrm flipV="1">
          <a:off x="12593320"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19" name="債務償還比率最小値テキスト"/>
        <xdr:cNvSpPr txBox="1"/>
      </xdr:nvSpPr>
      <xdr:spPr>
        <a:xfrm>
          <a:off x="12646025"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0" name="直線コネクタ 119"/>
        <xdr:cNvCxnSpPr/>
      </xdr:nvCxnSpPr>
      <xdr:spPr>
        <a:xfrm>
          <a:off x="12534900" y="6515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1" name="債務償還比率最大値テキスト"/>
        <xdr:cNvSpPr txBox="1"/>
      </xdr:nvSpPr>
      <xdr:spPr>
        <a:xfrm>
          <a:off x="126460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2" name="直線コネクタ 121"/>
        <xdr:cNvCxnSpPr/>
      </xdr:nvCxnSpPr>
      <xdr:spPr>
        <a:xfrm>
          <a:off x="12534900" y="531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3" name="債務償還比率平均値テキスト"/>
        <xdr:cNvSpPr txBox="1"/>
      </xdr:nvSpPr>
      <xdr:spPr>
        <a:xfrm>
          <a:off x="12646025"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4" name="フローチャート: 判断 123"/>
        <xdr:cNvSpPr/>
      </xdr:nvSpPr>
      <xdr:spPr>
        <a:xfrm>
          <a:off x="12573000" y="56978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5" name="フローチャート: 判断 124"/>
        <xdr:cNvSpPr/>
      </xdr:nvSpPr>
      <xdr:spPr>
        <a:xfrm>
          <a:off x="11947525"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26" name="フローチャート: 判断 125"/>
        <xdr:cNvSpPr/>
      </xdr:nvSpPr>
      <xdr:spPr>
        <a:xfrm>
          <a:off x="11299825"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27" name="フローチャート: 判断 126"/>
        <xdr:cNvSpPr/>
      </xdr:nvSpPr>
      <xdr:spPr>
        <a:xfrm>
          <a:off x="10652125"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28" name="フローチャート: 判断 127"/>
        <xdr:cNvSpPr/>
      </xdr:nvSpPr>
      <xdr:spPr>
        <a:xfrm>
          <a:off x="10004425"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85052</xdr:rowOff>
    </xdr:from>
    <xdr:to>
      <xdr:col>76</xdr:col>
      <xdr:colOff>73025</xdr:colOff>
      <xdr:row>30</xdr:row>
      <xdr:rowOff>15202</xdr:rowOff>
    </xdr:to>
    <xdr:sp macro="" textlink="">
      <xdr:nvSpPr>
        <xdr:cNvPr id="134" name="楕円 133"/>
        <xdr:cNvSpPr/>
      </xdr:nvSpPr>
      <xdr:spPr>
        <a:xfrm>
          <a:off x="12573000" y="58286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63479</xdr:rowOff>
    </xdr:from>
    <xdr:ext cx="469744" cy="259045"/>
    <xdr:sp macro="" textlink="">
      <xdr:nvSpPr>
        <xdr:cNvPr id="135" name="債務償還比率該当値テキスト"/>
        <xdr:cNvSpPr txBox="1"/>
      </xdr:nvSpPr>
      <xdr:spPr>
        <a:xfrm>
          <a:off x="12646025" y="580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48637</xdr:rowOff>
    </xdr:from>
    <xdr:to>
      <xdr:col>72</xdr:col>
      <xdr:colOff>123825</xdr:colOff>
      <xdr:row>29</xdr:row>
      <xdr:rowOff>150237</xdr:rowOff>
    </xdr:to>
    <xdr:sp macro="" textlink="">
      <xdr:nvSpPr>
        <xdr:cNvPr id="136" name="楕円 135"/>
        <xdr:cNvSpPr/>
      </xdr:nvSpPr>
      <xdr:spPr>
        <a:xfrm>
          <a:off x="11947525" y="579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99437</xdr:rowOff>
    </xdr:from>
    <xdr:to>
      <xdr:col>76</xdr:col>
      <xdr:colOff>22225</xdr:colOff>
      <xdr:row>29</xdr:row>
      <xdr:rowOff>135852</xdr:rowOff>
    </xdr:to>
    <xdr:cxnSp macro="">
      <xdr:nvCxnSpPr>
        <xdr:cNvPr id="137" name="直線コネクタ 136"/>
        <xdr:cNvCxnSpPr/>
      </xdr:nvCxnSpPr>
      <xdr:spPr>
        <a:xfrm>
          <a:off x="11998325" y="5843012"/>
          <a:ext cx="596900" cy="3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84574</xdr:rowOff>
    </xdr:from>
    <xdr:to>
      <xdr:col>68</xdr:col>
      <xdr:colOff>123825</xdr:colOff>
      <xdr:row>29</xdr:row>
      <xdr:rowOff>14724</xdr:rowOff>
    </xdr:to>
    <xdr:sp macro="" textlink="">
      <xdr:nvSpPr>
        <xdr:cNvPr id="138" name="楕円 137"/>
        <xdr:cNvSpPr/>
      </xdr:nvSpPr>
      <xdr:spPr>
        <a:xfrm>
          <a:off x="11299825" y="56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135374</xdr:rowOff>
    </xdr:from>
    <xdr:to>
      <xdr:col>72</xdr:col>
      <xdr:colOff>73025</xdr:colOff>
      <xdr:row>29</xdr:row>
      <xdr:rowOff>99437</xdr:rowOff>
    </xdr:to>
    <xdr:cxnSp macro="">
      <xdr:nvCxnSpPr>
        <xdr:cNvPr id="139" name="直線コネクタ 138"/>
        <xdr:cNvCxnSpPr/>
      </xdr:nvCxnSpPr>
      <xdr:spPr>
        <a:xfrm>
          <a:off x="11350625" y="5707499"/>
          <a:ext cx="647700" cy="13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45208</xdr:rowOff>
    </xdr:from>
    <xdr:to>
      <xdr:col>64</xdr:col>
      <xdr:colOff>123825</xdr:colOff>
      <xdr:row>28</xdr:row>
      <xdr:rowOff>146808</xdr:rowOff>
    </xdr:to>
    <xdr:sp macro="" textlink="">
      <xdr:nvSpPr>
        <xdr:cNvPr id="140" name="楕円 139"/>
        <xdr:cNvSpPr/>
      </xdr:nvSpPr>
      <xdr:spPr>
        <a:xfrm>
          <a:off x="10652125" y="56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96008</xdr:rowOff>
    </xdr:from>
    <xdr:to>
      <xdr:col>68</xdr:col>
      <xdr:colOff>73025</xdr:colOff>
      <xdr:row>28</xdr:row>
      <xdr:rowOff>135374</xdr:rowOff>
    </xdr:to>
    <xdr:cxnSp macro="">
      <xdr:nvCxnSpPr>
        <xdr:cNvPr id="141" name="直線コネクタ 140"/>
        <xdr:cNvCxnSpPr/>
      </xdr:nvCxnSpPr>
      <xdr:spPr>
        <a:xfrm>
          <a:off x="10702925" y="5668133"/>
          <a:ext cx="647700" cy="3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2387</xdr:rowOff>
    </xdr:from>
    <xdr:to>
      <xdr:col>60</xdr:col>
      <xdr:colOff>123825</xdr:colOff>
      <xdr:row>28</xdr:row>
      <xdr:rowOff>103987</xdr:rowOff>
    </xdr:to>
    <xdr:sp macro="" textlink="">
      <xdr:nvSpPr>
        <xdr:cNvPr id="142" name="楕円 141"/>
        <xdr:cNvSpPr/>
      </xdr:nvSpPr>
      <xdr:spPr>
        <a:xfrm>
          <a:off x="10004425" y="557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53187</xdr:rowOff>
    </xdr:from>
    <xdr:to>
      <xdr:col>64</xdr:col>
      <xdr:colOff>73025</xdr:colOff>
      <xdr:row>28</xdr:row>
      <xdr:rowOff>96008</xdr:rowOff>
    </xdr:to>
    <xdr:cxnSp macro="">
      <xdr:nvCxnSpPr>
        <xdr:cNvPr id="143" name="直線コネクタ 142"/>
        <xdr:cNvCxnSpPr/>
      </xdr:nvCxnSpPr>
      <xdr:spPr>
        <a:xfrm>
          <a:off x="10055225" y="5625312"/>
          <a:ext cx="647700" cy="4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4" name="n_1aveValue債務償還比率"/>
        <xdr:cNvSpPr txBox="1"/>
      </xdr:nvSpPr>
      <xdr:spPr>
        <a:xfrm>
          <a:off x="117793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45" name="n_2aveValue債務償還比率"/>
        <xdr:cNvSpPr txBox="1"/>
      </xdr:nvSpPr>
      <xdr:spPr>
        <a:xfrm>
          <a:off x="111443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46" name="n_3aveValue債務償還比率"/>
        <xdr:cNvSpPr txBox="1"/>
      </xdr:nvSpPr>
      <xdr:spPr>
        <a:xfrm>
          <a:off x="104966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47" name="n_4aveValue債務償還比率"/>
        <xdr:cNvSpPr txBox="1"/>
      </xdr:nvSpPr>
      <xdr:spPr>
        <a:xfrm>
          <a:off x="98489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141364</xdr:rowOff>
    </xdr:from>
    <xdr:ext cx="469744" cy="259045"/>
    <xdr:sp macro="" textlink="">
      <xdr:nvSpPr>
        <xdr:cNvPr id="148" name="n_1mainValue債務償還比率"/>
        <xdr:cNvSpPr txBox="1"/>
      </xdr:nvSpPr>
      <xdr:spPr>
        <a:xfrm>
          <a:off x="11779327" y="588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31251</xdr:rowOff>
    </xdr:from>
    <xdr:ext cx="469744" cy="259045"/>
    <xdr:sp macro="" textlink="">
      <xdr:nvSpPr>
        <xdr:cNvPr id="149" name="n_2mainValue債務償還比率"/>
        <xdr:cNvSpPr txBox="1"/>
      </xdr:nvSpPr>
      <xdr:spPr>
        <a:xfrm>
          <a:off x="11144327" y="543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163335</xdr:rowOff>
    </xdr:from>
    <xdr:ext cx="469744" cy="259045"/>
    <xdr:sp macro="" textlink="">
      <xdr:nvSpPr>
        <xdr:cNvPr id="150" name="n_3mainValue債務償還比率"/>
        <xdr:cNvSpPr txBox="1"/>
      </xdr:nvSpPr>
      <xdr:spPr>
        <a:xfrm>
          <a:off x="10496627" y="539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120514</xdr:rowOff>
    </xdr:from>
    <xdr:ext cx="469744" cy="259045"/>
    <xdr:sp macro="" textlink="">
      <xdr:nvSpPr>
        <xdr:cNvPr id="151" name="n_4mainValue債務償還比率"/>
        <xdr:cNvSpPr txBox="1"/>
      </xdr:nvSpPr>
      <xdr:spPr>
        <a:xfrm>
          <a:off x="9848927" y="534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19,677
19,567
1,332.45
17,324,476
16,878,757
417,868
9,070,599
24,042,525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39490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39878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3889375" y="7212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39878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3889375" y="58731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xdr:cNvSpPr txBox="1"/>
      </xdr:nvSpPr>
      <xdr:spPr>
        <a:xfrm>
          <a:off x="39878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38989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203575" y="64471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428875"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68275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936625" y="63538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3" name="楕円 72"/>
        <xdr:cNvSpPr/>
      </xdr:nvSpPr>
      <xdr:spPr>
        <a:xfrm>
          <a:off x="38989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4" name="【道路】&#10;有形固定資産減価償却率該当値テキスト"/>
        <xdr:cNvSpPr txBox="1"/>
      </xdr:nvSpPr>
      <xdr:spPr>
        <a:xfrm>
          <a:off x="39878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65405</xdr:rowOff>
    </xdr:from>
    <xdr:to>
      <xdr:col>20</xdr:col>
      <xdr:colOff>38100</xdr:colOff>
      <xdr:row>38</xdr:row>
      <xdr:rowOff>167005</xdr:rowOff>
    </xdr:to>
    <xdr:sp macro="" textlink="">
      <xdr:nvSpPr>
        <xdr:cNvPr id="75" name="楕円 74"/>
        <xdr:cNvSpPr/>
      </xdr:nvSpPr>
      <xdr:spPr>
        <a:xfrm>
          <a:off x="3203575" y="65805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116205</xdr:rowOff>
    </xdr:from>
    <xdr:to>
      <xdr:col>24</xdr:col>
      <xdr:colOff>63500</xdr:colOff>
      <xdr:row>38</xdr:row>
      <xdr:rowOff>137160</xdr:rowOff>
    </xdr:to>
    <xdr:cxnSp macro="">
      <xdr:nvCxnSpPr>
        <xdr:cNvPr id="76" name="直線コネクタ 75"/>
        <xdr:cNvCxnSpPr/>
      </xdr:nvCxnSpPr>
      <xdr:spPr>
        <a:xfrm>
          <a:off x="3235325" y="6631305"/>
          <a:ext cx="7143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42545</xdr:rowOff>
    </xdr:from>
    <xdr:to>
      <xdr:col>10</xdr:col>
      <xdr:colOff>165100</xdr:colOff>
      <xdr:row>38</xdr:row>
      <xdr:rowOff>144145</xdr:rowOff>
    </xdr:to>
    <xdr:sp macro="" textlink="">
      <xdr:nvSpPr>
        <xdr:cNvPr id="77" name="楕円 76"/>
        <xdr:cNvSpPr/>
      </xdr:nvSpPr>
      <xdr:spPr>
        <a:xfrm>
          <a:off x="168275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50182</xdr:rowOff>
    </xdr:from>
    <xdr:ext cx="405111" cy="259045"/>
    <xdr:sp macro="" textlink="">
      <xdr:nvSpPr>
        <xdr:cNvPr id="78" name="n_1aveValue【道路】&#10;有形固定資産減価償却率"/>
        <xdr:cNvSpPr txBox="1"/>
      </xdr:nvSpPr>
      <xdr:spPr>
        <a:xfrm>
          <a:off x="306769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79" name="n_2aveValue【道路】&#10;有形固定資産減価償却率"/>
        <xdr:cNvSpPr txBox="1"/>
      </xdr:nvSpPr>
      <xdr:spPr>
        <a:xfrm>
          <a:off x="230569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0" name="n_3aveValue【道路】&#10;有形固定資産減価償却率"/>
        <xdr:cNvSpPr txBox="1"/>
      </xdr:nvSpPr>
      <xdr:spPr>
        <a:xfrm>
          <a:off x="1559569"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1" name="n_4aveValue【道路】&#10;有形固定資産減価償却率"/>
        <xdr:cNvSpPr txBox="1"/>
      </xdr:nvSpPr>
      <xdr:spPr>
        <a:xfrm>
          <a:off x="8134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158132</xdr:rowOff>
    </xdr:from>
    <xdr:ext cx="405111" cy="259045"/>
    <xdr:sp macro="" textlink="">
      <xdr:nvSpPr>
        <xdr:cNvPr id="82" name="n_1mainValue【道路】&#10;有形固定資産減価償却率"/>
        <xdr:cNvSpPr txBox="1"/>
      </xdr:nvSpPr>
      <xdr:spPr>
        <a:xfrm>
          <a:off x="306769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135272</xdr:rowOff>
    </xdr:from>
    <xdr:ext cx="405111" cy="259045"/>
    <xdr:sp macro="" textlink="">
      <xdr:nvSpPr>
        <xdr:cNvPr id="83" name="n_3mainValue【道路】&#10;有形固定資産減価償却率"/>
        <xdr:cNvSpPr txBox="1"/>
      </xdr:nvSpPr>
      <xdr:spPr>
        <a:xfrm>
          <a:off x="1559569"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7" name="テキスト ボックス 96"/>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07" name="直線コネクタ 106"/>
        <xdr:cNvCxnSpPr/>
      </xdr:nvCxnSpPr>
      <xdr:spPr>
        <a:xfrm flipV="1">
          <a:off x="8905240"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08" name="【道路】&#10;一人当たり延長最小値テキスト"/>
        <xdr:cNvSpPr txBox="1"/>
      </xdr:nvSpPr>
      <xdr:spPr>
        <a:xfrm>
          <a:off x="8943975"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09" name="直線コネクタ 108"/>
        <xdr:cNvCxnSpPr/>
      </xdr:nvCxnSpPr>
      <xdr:spPr>
        <a:xfrm>
          <a:off x="8845550" y="7217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0" name="【道路】&#10;一人当たり延長最大値テキスト"/>
        <xdr:cNvSpPr txBox="1"/>
      </xdr:nvSpPr>
      <xdr:spPr>
        <a:xfrm>
          <a:off x="8943975"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1" name="直線コネクタ 110"/>
        <xdr:cNvCxnSpPr/>
      </xdr:nvCxnSpPr>
      <xdr:spPr>
        <a:xfrm>
          <a:off x="8845550" y="5976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2" name="【道路】&#10;一人当たり延長平均値テキスト"/>
        <xdr:cNvSpPr txBox="1"/>
      </xdr:nvSpPr>
      <xdr:spPr>
        <a:xfrm>
          <a:off x="8943975"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3" name="フローチャート: 判断 112"/>
        <xdr:cNvSpPr/>
      </xdr:nvSpPr>
      <xdr:spPr>
        <a:xfrm>
          <a:off x="8883650" y="68301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4" name="フローチャート: 判断 113"/>
        <xdr:cNvSpPr/>
      </xdr:nvSpPr>
      <xdr:spPr>
        <a:xfrm>
          <a:off x="815975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5" name="フローチャート: 判断 114"/>
        <xdr:cNvSpPr/>
      </xdr:nvSpPr>
      <xdr:spPr>
        <a:xfrm>
          <a:off x="7413625" y="68387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16" name="フローチャート: 判断 115"/>
        <xdr:cNvSpPr/>
      </xdr:nvSpPr>
      <xdr:spPr>
        <a:xfrm>
          <a:off x="6638925"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17" name="フローチャート: 判断 116"/>
        <xdr:cNvSpPr/>
      </xdr:nvSpPr>
      <xdr:spPr>
        <a:xfrm>
          <a:off x="58928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133680</xdr:rowOff>
    </xdr:from>
    <xdr:to>
      <xdr:col>55</xdr:col>
      <xdr:colOff>50800</xdr:colOff>
      <xdr:row>35</xdr:row>
      <xdr:rowOff>63830</xdr:rowOff>
    </xdr:to>
    <xdr:sp macro="" textlink="">
      <xdr:nvSpPr>
        <xdr:cNvPr id="123" name="楕円 122"/>
        <xdr:cNvSpPr/>
      </xdr:nvSpPr>
      <xdr:spPr>
        <a:xfrm>
          <a:off x="8883650" y="5962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49407</xdr:rowOff>
    </xdr:from>
    <xdr:ext cx="534377" cy="259045"/>
    <xdr:sp macro="" textlink="">
      <xdr:nvSpPr>
        <xdr:cNvPr id="124" name="【道路】&#10;一人当たり延長該当値テキスト"/>
        <xdr:cNvSpPr txBox="1"/>
      </xdr:nvSpPr>
      <xdr:spPr>
        <a:xfrm>
          <a:off x="8943975" y="587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151816</xdr:rowOff>
    </xdr:from>
    <xdr:to>
      <xdr:col>50</xdr:col>
      <xdr:colOff>165100</xdr:colOff>
      <xdr:row>35</xdr:row>
      <xdr:rowOff>81966</xdr:rowOff>
    </xdr:to>
    <xdr:sp macro="" textlink="">
      <xdr:nvSpPr>
        <xdr:cNvPr id="125" name="楕円 124"/>
        <xdr:cNvSpPr/>
      </xdr:nvSpPr>
      <xdr:spPr>
        <a:xfrm>
          <a:off x="8159750" y="598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13030</xdr:rowOff>
    </xdr:from>
    <xdr:to>
      <xdr:col>55</xdr:col>
      <xdr:colOff>0</xdr:colOff>
      <xdr:row>35</xdr:row>
      <xdr:rowOff>31166</xdr:rowOff>
    </xdr:to>
    <xdr:cxnSp macro="">
      <xdr:nvCxnSpPr>
        <xdr:cNvPr id="126" name="直線コネクタ 125"/>
        <xdr:cNvCxnSpPr/>
      </xdr:nvCxnSpPr>
      <xdr:spPr>
        <a:xfrm flipV="1">
          <a:off x="8210550" y="6013780"/>
          <a:ext cx="695325"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23381</xdr:rowOff>
    </xdr:from>
    <xdr:to>
      <xdr:col>41</xdr:col>
      <xdr:colOff>101600</xdr:colOff>
      <xdr:row>35</xdr:row>
      <xdr:rowOff>124981</xdr:rowOff>
    </xdr:to>
    <xdr:sp macro="" textlink="">
      <xdr:nvSpPr>
        <xdr:cNvPr id="127" name="楕円 126"/>
        <xdr:cNvSpPr/>
      </xdr:nvSpPr>
      <xdr:spPr>
        <a:xfrm>
          <a:off x="6638925" y="60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61701</xdr:rowOff>
    </xdr:from>
    <xdr:ext cx="469744" cy="259045"/>
    <xdr:sp macro="" textlink="">
      <xdr:nvSpPr>
        <xdr:cNvPr id="128" name="n_1aveValue【道路】&#10;一人当たり延長"/>
        <xdr:cNvSpPr txBox="1"/>
      </xdr:nvSpPr>
      <xdr:spPr>
        <a:xfrm>
          <a:off x="7991552"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29" name="n_2aveValue【道路】&#10;一人当たり延長"/>
        <xdr:cNvSpPr txBox="1"/>
      </xdr:nvSpPr>
      <xdr:spPr>
        <a:xfrm>
          <a:off x="72581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30" name="n_3aveValue【道路】&#10;一人当たり延長"/>
        <xdr:cNvSpPr txBox="1"/>
      </xdr:nvSpPr>
      <xdr:spPr>
        <a:xfrm>
          <a:off x="6483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1" name="n_4aveValue【道路】&#10;一人当たり延長"/>
        <xdr:cNvSpPr txBox="1"/>
      </xdr:nvSpPr>
      <xdr:spPr>
        <a:xfrm>
          <a:off x="5737302"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98493</xdr:rowOff>
    </xdr:from>
    <xdr:ext cx="534377" cy="259045"/>
    <xdr:sp macro="" textlink="">
      <xdr:nvSpPr>
        <xdr:cNvPr id="132" name="n_1mainValue【道路】&#10;一人当たり延長"/>
        <xdr:cNvSpPr txBox="1"/>
      </xdr:nvSpPr>
      <xdr:spPr>
        <a:xfrm>
          <a:off x="7959236" y="575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141508</xdr:rowOff>
    </xdr:from>
    <xdr:ext cx="534377" cy="259045"/>
    <xdr:sp macro="" textlink="">
      <xdr:nvSpPr>
        <xdr:cNvPr id="133" name="n_3mainValue【道路】&#10;一人当たり延長"/>
        <xdr:cNvSpPr txBox="1"/>
      </xdr:nvSpPr>
      <xdr:spPr>
        <a:xfrm>
          <a:off x="6479686" y="579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59" name="直線コネクタ 158"/>
        <xdr:cNvCxnSpPr/>
      </xdr:nvCxnSpPr>
      <xdr:spPr>
        <a:xfrm flipV="1">
          <a:off x="39490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0" name="【橋りょう・トンネル】&#10;有形固定資産減価償却率最小値テキスト"/>
        <xdr:cNvSpPr txBox="1"/>
      </xdr:nvSpPr>
      <xdr:spPr>
        <a:xfrm>
          <a:off x="39878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1" name="直線コネクタ 160"/>
        <xdr:cNvCxnSpPr/>
      </xdr:nvCxnSpPr>
      <xdr:spPr>
        <a:xfrm>
          <a:off x="3889375" y="11101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62" name="【橋りょう・トンネル】&#10;有形固定資産減価償却率最大値テキスト"/>
        <xdr:cNvSpPr txBox="1"/>
      </xdr:nvSpPr>
      <xdr:spPr>
        <a:xfrm>
          <a:off x="39878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63" name="直線コネクタ 162"/>
        <xdr:cNvCxnSpPr/>
      </xdr:nvCxnSpPr>
      <xdr:spPr>
        <a:xfrm>
          <a:off x="3889375" y="94934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64" name="【橋りょう・トンネル】&#10;有形固定資産減価償却率平均値テキスト"/>
        <xdr:cNvSpPr txBox="1"/>
      </xdr:nvSpPr>
      <xdr:spPr>
        <a:xfrm>
          <a:off x="39878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65" name="フローチャート: 判断 164"/>
        <xdr:cNvSpPr/>
      </xdr:nvSpPr>
      <xdr:spPr>
        <a:xfrm>
          <a:off x="38989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66" name="フローチャート: 判断 165"/>
        <xdr:cNvSpPr/>
      </xdr:nvSpPr>
      <xdr:spPr>
        <a:xfrm>
          <a:off x="3203575" y="103570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67" name="フローチャート: 判断 166"/>
        <xdr:cNvSpPr/>
      </xdr:nvSpPr>
      <xdr:spPr>
        <a:xfrm>
          <a:off x="2428875"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68" name="フローチャート: 判断 167"/>
        <xdr:cNvSpPr/>
      </xdr:nvSpPr>
      <xdr:spPr>
        <a:xfrm>
          <a:off x="168275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69" name="フローチャート: 判断 168"/>
        <xdr:cNvSpPr/>
      </xdr:nvSpPr>
      <xdr:spPr>
        <a:xfrm>
          <a:off x="936625" y="102802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34109</xdr:rowOff>
    </xdr:from>
    <xdr:to>
      <xdr:col>24</xdr:col>
      <xdr:colOff>114300</xdr:colOff>
      <xdr:row>60</xdr:row>
      <xdr:rowOff>135709</xdr:rowOff>
    </xdr:to>
    <xdr:sp macro="" textlink="">
      <xdr:nvSpPr>
        <xdr:cNvPr id="175" name="楕円 174"/>
        <xdr:cNvSpPr/>
      </xdr:nvSpPr>
      <xdr:spPr>
        <a:xfrm>
          <a:off x="38989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56986</xdr:rowOff>
    </xdr:from>
    <xdr:ext cx="405111" cy="259045"/>
    <xdr:sp macro="" textlink="">
      <xdr:nvSpPr>
        <xdr:cNvPr id="176" name="【橋りょう・トンネル】&#10;有形固定資産減価償却率該当値テキスト"/>
        <xdr:cNvSpPr txBox="1"/>
      </xdr:nvSpPr>
      <xdr:spPr>
        <a:xfrm>
          <a:off x="3987800"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7983</xdr:rowOff>
    </xdr:from>
    <xdr:to>
      <xdr:col>20</xdr:col>
      <xdr:colOff>38100</xdr:colOff>
      <xdr:row>60</xdr:row>
      <xdr:rowOff>109583</xdr:rowOff>
    </xdr:to>
    <xdr:sp macro="" textlink="">
      <xdr:nvSpPr>
        <xdr:cNvPr id="177" name="楕円 176"/>
        <xdr:cNvSpPr/>
      </xdr:nvSpPr>
      <xdr:spPr>
        <a:xfrm>
          <a:off x="3203575" y="102949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58783</xdr:rowOff>
    </xdr:from>
    <xdr:to>
      <xdr:col>24</xdr:col>
      <xdr:colOff>63500</xdr:colOff>
      <xdr:row>60</xdr:row>
      <xdr:rowOff>84909</xdr:rowOff>
    </xdr:to>
    <xdr:cxnSp macro="">
      <xdr:nvCxnSpPr>
        <xdr:cNvPr id="178" name="直線コネクタ 177"/>
        <xdr:cNvCxnSpPr/>
      </xdr:nvCxnSpPr>
      <xdr:spPr>
        <a:xfrm>
          <a:off x="3235325" y="10345783"/>
          <a:ext cx="7143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179" name="楕円 178"/>
        <xdr:cNvSpPr/>
      </xdr:nvSpPr>
      <xdr:spPr>
        <a:xfrm>
          <a:off x="168275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162758</xdr:rowOff>
    </xdr:from>
    <xdr:ext cx="405111" cy="259045"/>
    <xdr:sp macro="" textlink="">
      <xdr:nvSpPr>
        <xdr:cNvPr id="180" name="n_1aveValue【橋りょう・トンネル】&#10;有形固定資産減価償却率"/>
        <xdr:cNvSpPr txBox="1"/>
      </xdr:nvSpPr>
      <xdr:spPr>
        <a:xfrm>
          <a:off x="306769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81" name="n_2aveValue【橋りょう・トンネル】&#10;有形固定資産減価償却率"/>
        <xdr:cNvSpPr txBox="1"/>
      </xdr:nvSpPr>
      <xdr:spPr>
        <a:xfrm>
          <a:off x="230569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82" name="n_3aveValue【橋りょう・トンネル】&#10;有形固定資産減価償却率"/>
        <xdr:cNvSpPr txBox="1"/>
      </xdr:nvSpPr>
      <xdr:spPr>
        <a:xfrm>
          <a:off x="1559569"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83" name="n_4aveValue【橋りょう・トンネル】&#10;有形固定資産減価償却率"/>
        <xdr:cNvSpPr txBox="1"/>
      </xdr:nvSpPr>
      <xdr:spPr>
        <a:xfrm>
          <a:off x="8134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126110</xdr:rowOff>
    </xdr:from>
    <xdr:ext cx="405111" cy="259045"/>
    <xdr:sp macro="" textlink="">
      <xdr:nvSpPr>
        <xdr:cNvPr id="184" name="n_1mainValue【橋りょう・トンネル】&#10;有形固定資産減価償却率"/>
        <xdr:cNvSpPr txBox="1"/>
      </xdr:nvSpPr>
      <xdr:spPr>
        <a:xfrm>
          <a:off x="306769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152236</xdr:rowOff>
    </xdr:from>
    <xdr:ext cx="405111" cy="259045"/>
    <xdr:sp macro="" textlink="">
      <xdr:nvSpPr>
        <xdr:cNvPr id="185" name="n_3mainValue【橋りょう・トンネル】&#10;有形固定資産減価償却率"/>
        <xdr:cNvSpPr txBox="1"/>
      </xdr:nvSpPr>
      <xdr:spPr>
        <a:xfrm>
          <a:off x="1559569"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6" name="直線コネクタ 195"/>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7" name="テキスト ボックス 196"/>
        <xdr:cNvSpPr txBox="1"/>
      </xdr:nvSpPr>
      <xdr:spPr>
        <a:xfrm>
          <a:off x="541223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8" name="直線コネクタ 197"/>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9" name="テキスト ボックス 198"/>
        <xdr:cNvSpPr txBox="1"/>
      </xdr:nvSpPr>
      <xdr:spPr>
        <a:xfrm>
          <a:off x="5032603"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0" name="直線コネクタ 199"/>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1" name="テキスト ボックス 200"/>
        <xdr:cNvSpPr txBox="1"/>
      </xdr:nvSpPr>
      <xdr:spPr>
        <a:xfrm>
          <a:off x="5032603"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2" name="直線コネクタ 201"/>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3" name="テキスト ボックス 202"/>
        <xdr:cNvSpPr txBox="1"/>
      </xdr:nvSpPr>
      <xdr:spPr>
        <a:xfrm>
          <a:off x="5032603"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4" name="直線コネクタ 203"/>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5" name="テキスト ボックス 204"/>
        <xdr:cNvSpPr txBox="1"/>
      </xdr:nvSpPr>
      <xdr:spPr>
        <a:xfrm>
          <a:off x="5032603"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6" name="直線コネクタ 205"/>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7" name="テキスト ボックス 206"/>
        <xdr:cNvSpPr txBox="1"/>
      </xdr:nvSpPr>
      <xdr:spPr>
        <a:xfrm>
          <a:off x="503260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11" name="直線コネクタ 210"/>
        <xdr:cNvCxnSpPr/>
      </xdr:nvCxnSpPr>
      <xdr:spPr>
        <a:xfrm flipV="1">
          <a:off x="8905240"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12" name="【橋りょう・トンネル】&#10;一人当たり有形固定資産（償却資産）額最小値テキスト"/>
        <xdr:cNvSpPr txBox="1"/>
      </xdr:nvSpPr>
      <xdr:spPr>
        <a:xfrm>
          <a:off x="8943975"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13" name="直線コネクタ 212"/>
        <xdr:cNvCxnSpPr/>
      </xdr:nvCxnSpPr>
      <xdr:spPr>
        <a:xfrm>
          <a:off x="8845550" y="111030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14" name="【橋りょう・トンネル】&#10;一人当たり有形固定資産（償却資産）額最大値テキスト"/>
        <xdr:cNvSpPr txBox="1"/>
      </xdr:nvSpPr>
      <xdr:spPr>
        <a:xfrm>
          <a:off x="8943975"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15" name="直線コネクタ 214"/>
        <xdr:cNvCxnSpPr/>
      </xdr:nvCxnSpPr>
      <xdr:spPr>
        <a:xfrm>
          <a:off x="8845550" y="96162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16" name="【橋りょう・トンネル】&#10;一人当たり有形固定資産（償却資産）額平均値テキスト"/>
        <xdr:cNvSpPr txBox="1"/>
      </xdr:nvSpPr>
      <xdr:spPr>
        <a:xfrm>
          <a:off x="8943975"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17" name="フローチャート: 判断 216"/>
        <xdr:cNvSpPr/>
      </xdr:nvSpPr>
      <xdr:spPr>
        <a:xfrm>
          <a:off x="8883650" y="109851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18" name="フローチャート: 判断 217"/>
        <xdr:cNvSpPr/>
      </xdr:nvSpPr>
      <xdr:spPr>
        <a:xfrm>
          <a:off x="815975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19" name="フローチャート: 判断 218"/>
        <xdr:cNvSpPr/>
      </xdr:nvSpPr>
      <xdr:spPr>
        <a:xfrm>
          <a:off x="7413625" y="109902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20" name="フローチャート: 判断 219"/>
        <xdr:cNvSpPr/>
      </xdr:nvSpPr>
      <xdr:spPr>
        <a:xfrm>
          <a:off x="6638925"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21" name="フローチャート: 判断 220"/>
        <xdr:cNvSpPr/>
      </xdr:nvSpPr>
      <xdr:spPr>
        <a:xfrm>
          <a:off x="58928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66748</xdr:rowOff>
    </xdr:from>
    <xdr:to>
      <xdr:col>55</xdr:col>
      <xdr:colOff>50800</xdr:colOff>
      <xdr:row>63</xdr:row>
      <xdr:rowOff>168348</xdr:rowOff>
    </xdr:to>
    <xdr:sp macro="" textlink="">
      <xdr:nvSpPr>
        <xdr:cNvPr id="227" name="楕円 226"/>
        <xdr:cNvSpPr/>
      </xdr:nvSpPr>
      <xdr:spPr>
        <a:xfrm>
          <a:off x="8883650" y="108680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89625</xdr:rowOff>
    </xdr:from>
    <xdr:ext cx="599010" cy="259045"/>
    <xdr:sp macro="" textlink="">
      <xdr:nvSpPr>
        <xdr:cNvPr id="228" name="【橋りょう・トンネル】&#10;一人当たり有形固定資産（償却資産）額該当値テキスト"/>
        <xdr:cNvSpPr txBox="1"/>
      </xdr:nvSpPr>
      <xdr:spPr>
        <a:xfrm>
          <a:off x="8943975" y="1071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69813</xdr:rowOff>
    </xdr:from>
    <xdr:to>
      <xdr:col>50</xdr:col>
      <xdr:colOff>165100</xdr:colOff>
      <xdr:row>63</xdr:row>
      <xdr:rowOff>171413</xdr:rowOff>
    </xdr:to>
    <xdr:sp macro="" textlink="">
      <xdr:nvSpPr>
        <xdr:cNvPr id="229" name="楕円 228"/>
        <xdr:cNvSpPr/>
      </xdr:nvSpPr>
      <xdr:spPr>
        <a:xfrm>
          <a:off x="8159750" y="108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117548</xdr:rowOff>
    </xdr:from>
    <xdr:to>
      <xdr:col>55</xdr:col>
      <xdr:colOff>0</xdr:colOff>
      <xdr:row>63</xdr:row>
      <xdr:rowOff>120613</xdr:rowOff>
    </xdr:to>
    <xdr:cxnSp macro="">
      <xdr:nvCxnSpPr>
        <xdr:cNvPr id="230" name="直線コネクタ 229"/>
        <xdr:cNvCxnSpPr/>
      </xdr:nvCxnSpPr>
      <xdr:spPr>
        <a:xfrm flipV="1">
          <a:off x="8210550" y="10918898"/>
          <a:ext cx="695325"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81699</xdr:rowOff>
    </xdr:from>
    <xdr:to>
      <xdr:col>41</xdr:col>
      <xdr:colOff>101600</xdr:colOff>
      <xdr:row>64</xdr:row>
      <xdr:rowOff>11849</xdr:rowOff>
    </xdr:to>
    <xdr:sp macro="" textlink="">
      <xdr:nvSpPr>
        <xdr:cNvPr id="231" name="楕円 230"/>
        <xdr:cNvSpPr/>
      </xdr:nvSpPr>
      <xdr:spPr>
        <a:xfrm>
          <a:off x="6638925" y="108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64</xdr:row>
      <xdr:rowOff>110550</xdr:rowOff>
    </xdr:from>
    <xdr:ext cx="599010" cy="259045"/>
    <xdr:sp macro="" textlink="">
      <xdr:nvSpPr>
        <xdr:cNvPr id="232" name="n_1aveValue【橋りょう・トンネル】&#10;一人当たり有形固定資産（償却資産）額"/>
        <xdr:cNvSpPr txBox="1"/>
      </xdr:nvSpPr>
      <xdr:spPr>
        <a:xfrm>
          <a:off x="793644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33" name="n_2aveValue【橋りょう・トンネル】&#10;一人当たり有形固定資産（償却資産）額"/>
        <xdr:cNvSpPr txBox="1"/>
      </xdr:nvSpPr>
      <xdr:spPr>
        <a:xfrm>
          <a:off x="71934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34" name="n_3aveValue【橋りょう・トンネル】&#10;一人当たり有形固定資産（償却資産）額"/>
        <xdr:cNvSpPr txBox="1"/>
      </xdr:nvSpPr>
      <xdr:spPr>
        <a:xfrm>
          <a:off x="6447370"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35" name="n_4aveValue【橋りょう・トンネル】&#10;一人当たり有形固定資産（償却資産）額"/>
        <xdr:cNvSpPr txBox="1"/>
      </xdr:nvSpPr>
      <xdr:spPr>
        <a:xfrm>
          <a:off x="5672670"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16490</xdr:rowOff>
    </xdr:from>
    <xdr:ext cx="599010" cy="259045"/>
    <xdr:sp macro="" textlink="">
      <xdr:nvSpPr>
        <xdr:cNvPr id="236" name="n_1mainValue【橋りょう・トンネル】&#10;一人当たり有形固定資産（償却資産）額"/>
        <xdr:cNvSpPr txBox="1"/>
      </xdr:nvSpPr>
      <xdr:spPr>
        <a:xfrm>
          <a:off x="7936445" y="1064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28376</xdr:rowOff>
    </xdr:from>
    <xdr:ext cx="599010" cy="259045"/>
    <xdr:sp macro="" textlink="">
      <xdr:nvSpPr>
        <xdr:cNvPr id="237" name="n_3mainValue【橋りょう・トンネル】&#10;一人当たり有形固定資産（償却資産）額"/>
        <xdr:cNvSpPr txBox="1"/>
      </xdr:nvSpPr>
      <xdr:spPr>
        <a:xfrm>
          <a:off x="6447370" y="1065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63" name="直線コネクタ 262"/>
        <xdr:cNvCxnSpPr/>
      </xdr:nvCxnSpPr>
      <xdr:spPr>
        <a:xfrm flipV="1">
          <a:off x="39490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4" name="【公営住宅】&#10;有形固定資産減価償却率最小値テキスト"/>
        <xdr:cNvSpPr txBox="1"/>
      </xdr:nvSpPr>
      <xdr:spPr>
        <a:xfrm>
          <a:off x="39878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5" name="直線コネクタ 264"/>
        <xdr:cNvCxnSpPr/>
      </xdr:nvCxnSpPr>
      <xdr:spPr>
        <a:xfrm>
          <a:off x="388937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66" name="【公営住宅】&#10;有形固定資産減価償却率最大値テキスト"/>
        <xdr:cNvSpPr txBox="1"/>
      </xdr:nvSpPr>
      <xdr:spPr>
        <a:xfrm>
          <a:off x="39878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67" name="直線コネクタ 266"/>
        <xdr:cNvCxnSpPr/>
      </xdr:nvCxnSpPr>
      <xdr:spPr>
        <a:xfrm>
          <a:off x="3889375" y="133295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68" name="【公営住宅】&#10;有形固定資産減価償却率平均値テキスト"/>
        <xdr:cNvSpPr txBox="1"/>
      </xdr:nvSpPr>
      <xdr:spPr>
        <a:xfrm>
          <a:off x="39878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69" name="フローチャート: 判断 268"/>
        <xdr:cNvSpPr/>
      </xdr:nvSpPr>
      <xdr:spPr>
        <a:xfrm>
          <a:off x="38989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70" name="フローチャート: 判断 269"/>
        <xdr:cNvSpPr/>
      </xdr:nvSpPr>
      <xdr:spPr>
        <a:xfrm>
          <a:off x="3203575" y="142666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71" name="フローチャート: 判断 270"/>
        <xdr:cNvSpPr/>
      </xdr:nvSpPr>
      <xdr:spPr>
        <a:xfrm>
          <a:off x="2428875"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72" name="フローチャート: 判断 271"/>
        <xdr:cNvSpPr/>
      </xdr:nvSpPr>
      <xdr:spPr>
        <a:xfrm>
          <a:off x="168275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73" name="フローチャート: 判断 272"/>
        <xdr:cNvSpPr/>
      </xdr:nvSpPr>
      <xdr:spPr>
        <a:xfrm>
          <a:off x="936625" y="142584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88537</xdr:rowOff>
    </xdr:from>
    <xdr:to>
      <xdr:col>24</xdr:col>
      <xdr:colOff>114300</xdr:colOff>
      <xdr:row>84</xdr:row>
      <xdr:rowOff>18687</xdr:rowOff>
    </xdr:to>
    <xdr:sp macro="" textlink="">
      <xdr:nvSpPr>
        <xdr:cNvPr id="279" name="楕円 278"/>
        <xdr:cNvSpPr/>
      </xdr:nvSpPr>
      <xdr:spPr>
        <a:xfrm>
          <a:off x="38989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66964</xdr:rowOff>
    </xdr:from>
    <xdr:ext cx="405111" cy="259045"/>
    <xdr:sp macro="" textlink="">
      <xdr:nvSpPr>
        <xdr:cNvPr id="280" name="【公営住宅】&#10;有形固定資産減価償却率該当値テキスト"/>
        <xdr:cNvSpPr txBox="1"/>
      </xdr:nvSpPr>
      <xdr:spPr>
        <a:xfrm>
          <a:off x="3987800"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96701</xdr:rowOff>
    </xdr:from>
    <xdr:to>
      <xdr:col>20</xdr:col>
      <xdr:colOff>38100</xdr:colOff>
      <xdr:row>84</xdr:row>
      <xdr:rowOff>26851</xdr:rowOff>
    </xdr:to>
    <xdr:sp macro="" textlink="">
      <xdr:nvSpPr>
        <xdr:cNvPr id="281" name="楕円 280"/>
        <xdr:cNvSpPr/>
      </xdr:nvSpPr>
      <xdr:spPr>
        <a:xfrm>
          <a:off x="3203575" y="143270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139337</xdr:rowOff>
    </xdr:from>
    <xdr:to>
      <xdr:col>24</xdr:col>
      <xdr:colOff>63500</xdr:colOff>
      <xdr:row>83</xdr:row>
      <xdr:rowOff>147501</xdr:rowOff>
    </xdr:to>
    <xdr:cxnSp macro="">
      <xdr:nvCxnSpPr>
        <xdr:cNvPr id="282" name="直線コネクタ 281"/>
        <xdr:cNvCxnSpPr/>
      </xdr:nvCxnSpPr>
      <xdr:spPr>
        <a:xfrm flipV="1">
          <a:off x="3235325" y="14369687"/>
          <a:ext cx="71437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macro="" textlink="">
      <xdr:nvSpPr>
        <xdr:cNvPr id="283" name="楕円 282"/>
        <xdr:cNvSpPr/>
      </xdr:nvSpPr>
      <xdr:spPr>
        <a:xfrm>
          <a:off x="168275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154413</xdr:rowOff>
    </xdr:from>
    <xdr:ext cx="405111" cy="259045"/>
    <xdr:sp macro="" textlink="">
      <xdr:nvSpPr>
        <xdr:cNvPr id="284" name="n_1aveValue【公営住宅】&#10;有形固定資産減価償却率"/>
        <xdr:cNvSpPr txBox="1"/>
      </xdr:nvSpPr>
      <xdr:spPr>
        <a:xfrm>
          <a:off x="306769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285" name="n_2aveValue【公営住宅】&#10;有形固定資産減価償却率"/>
        <xdr:cNvSpPr txBox="1"/>
      </xdr:nvSpPr>
      <xdr:spPr>
        <a:xfrm>
          <a:off x="230569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286" name="n_3aveValue【公営住宅】&#10;有形固定資産減価償却率"/>
        <xdr:cNvSpPr txBox="1"/>
      </xdr:nvSpPr>
      <xdr:spPr>
        <a:xfrm>
          <a:off x="1559569"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287" name="n_4aveValue【公営住宅】&#10;有形固定資産減価償却率"/>
        <xdr:cNvSpPr txBox="1"/>
      </xdr:nvSpPr>
      <xdr:spPr>
        <a:xfrm>
          <a:off x="8134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17978</xdr:rowOff>
    </xdr:from>
    <xdr:ext cx="405111" cy="259045"/>
    <xdr:sp macro="" textlink="">
      <xdr:nvSpPr>
        <xdr:cNvPr id="288" name="n_1mainValue【公営住宅】&#10;有形固定資産減価償却率"/>
        <xdr:cNvSpPr txBox="1"/>
      </xdr:nvSpPr>
      <xdr:spPr>
        <a:xfrm>
          <a:off x="306769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125747</xdr:rowOff>
    </xdr:from>
    <xdr:ext cx="405111" cy="259045"/>
    <xdr:sp macro="" textlink="">
      <xdr:nvSpPr>
        <xdr:cNvPr id="289" name="n_3mainValue【公営住宅】&#10;有形固定資産減価償却率"/>
        <xdr:cNvSpPr txBox="1"/>
      </xdr:nvSpPr>
      <xdr:spPr>
        <a:xfrm>
          <a:off x="1559569"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3" name="テキスト ボックス 302"/>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5" name="テキスト ボックス 304"/>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7" name="テキスト ボックス 306"/>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11" name="直線コネクタ 310"/>
        <xdr:cNvCxnSpPr/>
      </xdr:nvCxnSpPr>
      <xdr:spPr>
        <a:xfrm flipV="1">
          <a:off x="8905240"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12" name="【公営住宅】&#10;一人当たり面積最小値テキスト"/>
        <xdr:cNvSpPr txBox="1"/>
      </xdr:nvSpPr>
      <xdr:spPr>
        <a:xfrm>
          <a:off x="8943975"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13" name="直線コネクタ 312"/>
        <xdr:cNvCxnSpPr/>
      </xdr:nvCxnSpPr>
      <xdr:spPr>
        <a:xfrm>
          <a:off x="8845550" y="147798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14" name="【公営住宅】&#10;一人当たり面積最大値テキスト"/>
        <xdr:cNvSpPr txBox="1"/>
      </xdr:nvSpPr>
      <xdr:spPr>
        <a:xfrm>
          <a:off x="8943975"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15" name="直線コネクタ 314"/>
        <xdr:cNvCxnSpPr/>
      </xdr:nvCxnSpPr>
      <xdr:spPr>
        <a:xfrm>
          <a:off x="8845550" y="135419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16" name="【公営住宅】&#10;一人当たり面積平均値テキスト"/>
        <xdr:cNvSpPr txBox="1"/>
      </xdr:nvSpPr>
      <xdr:spPr>
        <a:xfrm>
          <a:off x="8943975"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17" name="フローチャート: 判断 316"/>
        <xdr:cNvSpPr/>
      </xdr:nvSpPr>
      <xdr:spPr>
        <a:xfrm>
          <a:off x="8883650" y="145882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18" name="フローチャート: 判断 317"/>
        <xdr:cNvSpPr/>
      </xdr:nvSpPr>
      <xdr:spPr>
        <a:xfrm>
          <a:off x="815975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19" name="フローチャート: 判断 318"/>
        <xdr:cNvSpPr/>
      </xdr:nvSpPr>
      <xdr:spPr>
        <a:xfrm>
          <a:off x="7413625" y="146083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20" name="フローチャート: 判断 319"/>
        <xdr:cNvSpPr/>
      </xdr:nvSpPr>
      <xdr:spPr>
        <a:xfrm>
          <a:off x="6638925"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21" name="フローチャート: 判断 320"/>
        <xdr:cNvSpPr/>
      </xdr:nvSpPr>
      <xdr:spPr>
        <a:xfrm>
          <a:off x="58928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7874</xdr:rowOff>
    </xdr:from>
    <xdr:to>
      <xdr:col>55</xdr:col>
      <xdr:colOff>50800</xdr:colOff>
      <xdr:row>81</xdr:row>
      <xdr:rowOff>109474</xdr:rowOff>
    </xdr:to>
    <xdr:sp macro="" textlink="">
      <xdr:nvSpPr>
        <xdr:cNvPr id="327" name="楕円 326"/>
        <xdr:cNvSpPr/>
      </xdr:nvSpPr>
      <xdr:spPr>
        <a:xfrm>
          <a:off x="8883650" y="138953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30751</xdr:rowOff>
    </xdr:from>
    <xdr:ext cx="469744" cy="259045"/>
    <xdr:sp macro="" textlink="">
      <xdr:nvSpPr>
        <xdr:cNvPr id="328" name="【公営住宅】&#10;一人当たり面積該当値テキスト"/>
        <xdr:cNvSpPr txBox="1"/>
      </xdr:nvSpPr>
      <xdr:spPr>
        <a:xfrm>
          <a:off x="8943975" y="137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24561</xdr:rowOff>
    </xdr:from>
    <xdr:to>
      <xdr:col>50</xdr:col>
      <xdr:colOff>165100</xdr:colOff>
      <xdr:row>81</xdr:row>
      <xdr:rowOff>126161</xdr:rowOff>
    </xdr:to>
    <xdr:sp macro="" textlink="">
      <xdr:nvSpPr>
        <xdr:cNvPr id="329" name="楕円 328"/>
        <xdr:cNvSpPr/>
      </xdr:nvSpPr>
      <xdr:spPr>
        <a:xfrm>
          <a:off x="8159750" y="139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58674</xdr:rowOff>
    </xdr:from>
    <xdr:to>
      <xdr:col>55</xdr:col>
      <xdr:colOff>0</xdr:colOff>
      <xdr:row>81</xdr:row>
      <xdr:rowOff>75361</xdr:rowOff>
    </xdr:to>
    <xdr:cxnSp macro="">
      <xdr:nvCxnSpPr>
        <xdr:cNvPr id="330" name="直線コネクタ 329"/>
        <xdr:cNvCxnSpPr/>
      </xdr:nvCxnSpPr>
      <xdr:spPr>
        <a:xfrm flipV="1">
          <a:off x="8210550" y="13946124"/>
          <a:ext cx="695325"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148692</xdr:rowOff>
    </xdr:from>
    <xdr:to>
      <xdr:col>41</xdr:col>
      <xdr:colOff>101600</xdr:colOff>
      <xdr:row>82</xdr:row>
      <xdr:rowOff>78842</xdr:rowOff>
    </xdr:to>
    <xdr:sp macro="" textlink="">
      <xdr:nvSpPr>
        <xdr:cNvPr id="331" name="楕円 330"/>
        <xdr:cNvSpPr/>
      </xdr:nvSpPr>
      <xdr:spPr>
        <a:xfrm>
          <a:off x="6638925" y="140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113631</xdr:rowOff>
    </xdr:from>
    <xdr:ext cx="469744" cy="259045"/>
    <xdr:sp macro="" textlink="">
      <xdr:nvSpPr>
        <xdr:cNvPr id="332" name="n_1aveValue【公営住宅】&#10;一人当たり面積"/>
        <xdr:cNvSpPr txBox="1"/>
      </xdr:nvSpPr>
      <xdr:spPr>
        <a:xfrm>
          <a:off x="7991552"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33" name="n_2aveValue【公営住宅】&#10;一人当たり面積"/>
        <xdr:cNvSpPr txBox="1"/>
      </xdr:nvSpPr>
      <xdr:spPr>
        <a:xfrm>
          <a:off x="72581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34" name="n_3aveValue【公営住宅】&#10;一人当たり面積"/>
        <xdr:cNvSpPr txBox="1"/>
      </xdr:nvSpPr>
      <xdr:spPr>
        <a:xfrm>
          <a:off x="6483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35" name="n_4aveValue【公営住宅】&#10;一人当たり面積"/>
        <xdr:cNvSpPr txBox="1"/>
      </xdr:nvSpPr>
      <xdr:spPr>
        <a:xfrm>
          <a:off x="5737302"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142688</xdr:rowOff>
    </xdr:from>
    <xdr:ext cx="469744" cy="259045"/>
    <xdr:sp macro="" textlink="">
      <xdr:nvSpPr>
        <xdr:cNvPr id="336" name="n_1mainValue【公営住宅】&#10;一人当たり面積"/>
        <xdr:cNvSpPr txBox="1"/>
      </xdr:nvSpPr>
      <xdr:spPr>
        <a:xfrm>
          <a:off x="7991552" y="1368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95369</xdr:rowOff>
    </xdr:from>
    <xdr:ext cx="469744" cy="259045"/>
    <xdr:sp macro="" textlink="">
      <xdr:nvSpPr>
        <xdr:cNvPr id="337" name="n_3mainValue【公営住宅】&#10;一人当たり面積"/>
        <xdr:cNvSpPr txBox="1"/>
      </xdr:nvSpPr>
      <xdr:spPr>
        <a:xfrm>
          <a:off x="6483427" y="138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4" name="正方形/長方形 35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5" name="正方形/長方形 35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6" name="正方形/長方形 35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7" name="正方形/長方形 35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8" name="正方形/長方形 35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9" name="正方形/長方形 35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0" name="正方形/長方形 35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正方形/長方形 36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2" name="テキスト ボックス 36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3" name="直線コネクタ 36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4" name="テキスト ボックス 363"/>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5" name="直線コネクタ 364"/>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6" name="テキスト ボックス 365"/>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7" name="直線コネクタ 366"/>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8" name="テキスト ボックス 367"/>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9" name="直線コネクタ 368"/>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0" name="テキスト ボックス 369"/>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1" name="直線コネクタ 370"/>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2" name="テキスト ボックス 371"/>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3" name="直線コネクタ 372"/>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4" name="テキスト ボックス 373"/>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5" name="直線コネクタ 374"/>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6" name="テキスト ボックス 375"/>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79" name="直線コネクタ 378"/>
        <xdr:cNvCxnSpPr/>
      </xdr:nvCxnSpPr>
      <xdr:spPr>
        <a:xfrm flipV="1">
          <a:off x="13889989"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0" name="【認定こども園・幼稚園・保育所】&#10;有形固定資産減価償却率最小値テキスト"/>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1" name="直線コネクタ 380"/>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82" name="【認定こども園・幼稚園・保育所】&#10;有形固定資産減価償却率最大値テキスト"/>
        <xdr:cNvSpPr txBox="1"/>
      </xdr:nvSpPr>
      <xdr:spPr>
        <a:xfrm>
          <a:off x="13928725"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83" name="直線コネクタ 382"/>
        <xdr:cNvCxnSpPr/>
      </xdr:nvCxnSpPr>
      <xdr:spPr>
        <a:xfrm>
          <a:off x="13801725" y="58810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384" name="【認定こども園・幼稚園・保育所】&#10;有形固定資産減価償却率平均値テキスト"/>
        <xdr:cNvSpPr txBox="1"/>
      </xdr:nvSpPr>
      <xdr:spPr>
        <a:xfrm>
          <a:off x="13928725"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85" name="フローチャート: 判断 384"/>
        <xdr:cNvSpPr/>
      </xdr:nvSpPr>
      <xdr:spPr>
        <a:xfrm>
          <a:off x="13839825" y="64621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86" name="フローチャート: 判断 385"/>
        <xdr:cNvSpPr/>
      </xdr:nvSpPr>
      <xdr:spPr>
        <a:xfrm>
          <a:off x="13115925"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87" name="フローチャート: 判断 386"/>
        <xdr:cNvSpPr/>
      </xdr:nvSpPr>
      <xdr:spPr>
        <a:xfrm>
          <a:off x="123698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88" name="フローチャート: 判断 387"/>
        <xdr:cNvSpPr/>
      </xdr:nvSpPr>
      <xdr:spPr>
        <a:xfrm>
          <a:off x="11623675" y="65323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89" name="フローチャート: 判断 388"/>
        <xdr:cNvSpPr/>
      </xdr:nvSpPr>
      <xdr:spPr>
        <a:xfrm>
          <a:off x="10848975"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105410</xdr:rowOff>
    </xdr:from>
    <xdr:to>
      <xdr:col>85</xdr:col>
      <xdr:colOff>177800</xdr:colOff>
      <xdr:row>42</xdr:row>
      <xdr:rowOff>35560</xdr:rowOff>
    </xdr:to>
    <xdr:sp macro="" textlink="">
      <xdr:nvSpPr>
        <xdr:cNvPr id="395" name="楕円 394"/>
        <xdr:cNvSpPr/>
      </xdr:nvSpPr>
      <xdr:spPr>
        <a:xfrm>
          <a:off x="13839825" y="71348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20337</xdr:rowOff>
    </xdr:from>
    <xdr:ext cx="405111" cy="259045"/>
    <xdr:sp macro="" textlink="">
      <xdr:nvSpPr>
        <xdr:cNvPr id="396" name="【認定こども園・幼稚園・保育所】&#10;有形固定資産減価償却率該当値テキスト"/>
        <xdr:cNvSpPr txBox="1"/>
      </xdr:nvSpPr>
      <xdr:spPr>
        <a:xfrm>
          <a:off x="13928725" y="704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100512</xdr:rowOff>
    </xdr:from>
    <xdr:to>
      <xdr:col>81</xdr:col>
      <xdr:colOff>101600</xdr:colOff>
      <xdr:row>42</xdr:row>
      <xdr:rowOff>30662</xdr:rowOff>
    </xdr:to>
    <xdr:sp macro="" textlink="">
      <xdr:nvSpPr>
        <xdr:cNvPr id="397" name="楕円 396"/>
        <xdr:cNvSpPr/>
      </xdr:nvSpPr>
      <xdr:spPr>
        <a:xfrm>
          <a:off x="13115925"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151312</xdr:rowOff>
    </xdr:from>
    <xdr:to>
      <xdr:col>85</xdr:col>
      <xdr:colOff>127000</xdr:colOff>
      <xdr:row>41</xdr:row>
      <xdr:rowOff>156210</xdr:rowOff>
    </xdr:to>
    <xdr:cxnSp macro="">
      <xdr:nvCxnSpPr>
        <xdr:cNvPr id="398" name="直線コネクタ 397"/>
        <xdr:cNvCxnSpPr/>
      </xdr:nvCxnSpPr>
      <xdr:spPr>
        <a:xfrm>
          <a:off x="13166725" y="7180762"/>
          <a:ext cx="7239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90715</xdr:rowOff>
    </xdr:from>
    <xdr:to>
      <xdr:col>72</xdr:col>
      <xdr:colOff>38100</xdr:colOff>
      <xdr:row>41</xdr:row>
      <xdr:rowOff>20865</xdr:rowOff>
    </xdr:to>
    <xdr:sp macro="" textlink="">
      <xdr:nvSpPr>
        <xdr:cNvPr id="399" name="楕円 398"/>
        <xdr:cNvSpPr/>
      </xdr:nvSpPr>
      <xdr:spPr>
        <a:xfrm>
          <a:off x="11623675" y="69487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102705</xdr:rowOff>
    </xdr:from>
    <xdr:ext cx="405111" cy="259045"/>
    <xdr:sp macro="" textlink="">
      <xdr:nvSpPr>
        <xdr:cNvPr id="400" name="n_1aveValue【認定こども園・幼稚園・保育所】&#10;有形固定資産減価償却率"/>
        <xdr:cNvSpPr txBox="1"/>
      </xdr:nvSpPr>
      <xdr:spPr>
        <a:xfrm>
          <a:off x="12980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01" name="n_2aveValue【認定こども園・幼稚園・保育所】&#10;有形固定資産減価償却率"/>
        <xdr:cNvSpPr txBox="1"/>
      </xdr:nvSpPr>
      <xdr:spPr>
        <a:xfrm>
          <a:off x="12246619"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02" name="n_3aveValue【認定こども園・幼稚園・保育所】&#10;有形固定資産減価償却率"/>
        <xdr:cNvSpPr txBox="1"/>
      </xdr:nvSpPr>
      <xdr:spPr>
        <a:xfrm>
          <a:off x="1150049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03" name="n_4aveValue【認定こども園・幼稚園・保育所】&#10;有形固定資産減価償却率"/>
        <xdr:cNvSpPr txBox="1"/>
      </xdr:nvSpPr>
      <xdr:spPr>
        <a:xfrm>
          <a:off x="1072579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21789</xdr:rowOff>
    </xdr:from>
    <xdr:ext cx="405111" cy="259045"/>
    <xdr:sp macro="" textlink="">
      <xdr:nvSpPr>
        <xdr:cNvPr id="404" name="n_1mainValue【認定こども園・幼稚園・保育所】&#10;有形固定資産減価償却率"/>
        <xdr:cNvSpPr txBox="1"/>
      </xdr:nvSpPr>
      <xdr:spPr>
        <a:xfrm>
          <a:off x="1298004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11992</xdr:rowOff>
    </xdr:from>
    <xdr:ext cx="405111" cy="259045"/>
    <xdr:sp macro="" textlink="">
      <xdr:nvSpPr>
        <xdr:cNvPr id="405" name="n_3mainValue【認定こども園・幼稚園・保育所】&#10;有形固定資産減価償却率"/>
        <xdr:cNvSpPr txBox="1"/>
      </xdr:nvSpPr>
      <xdr:spPr>
        <a:xfrm>
          <a:off x="1150049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6" name="直線コネクタ 415"/>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7" name="テキスト ボックス 416"/>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8" name="直線コネクタ 417"/>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9" name="テキスト ボックス 418"/>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0" name="直線コネクタ 419"/>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1" name="テキスト ボックス 420"/>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2" name="直線コネクタ 421"/>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3" name="テキスト ボックス 422"/>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5" name="テキスト ボックス 424"/>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27" name="直線コネクタ 426"/>
        <xdr:cNvCxnSpPr/>
      </xdr:nvCxnSpPr>
      <xdr:spPr>
        <a:xfrm flipV="1">
          <a:off x="188461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28" name="【認定こども園・幼稚園・保育所】&#10;一人当たり面積最小値テキスト"/>
        <xdr:cNvSpPr txBox="1"/>
      </xdr:nvSpPr>
      <xdr:spPr>
        <a:xfrm>
          <a:off x="188849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9" name="直線コネクタ 428"/>
        <xdr:cNvCxnSpPr/>
      </xdr:nvCxnSpPr>
      <xdr:spPr>
        <a:xfrm>
          <a:off x="18786475" y="714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30" name="【認定こども園・幼稚園・保育所】&#10;一人当たり面積最大値テキスト"/>
        <xdr:cNvSpPr txBox="1"/>
      </xdr:nvSpPr>
      <xdr:spPr>
        <a:xfrm>
          <a:off x="188849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31" name="直線コネクタ 430"/>
        <xdr:cNvCxnSpPr/>
      </xdr:nvCxnSpPr>
      <xdr:spPr>
        <a:xfrm>
          <a:off x="18786475" y="59832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32" name="【認定こども園・幼稚園・保育所】&#10;一人当たり面積平均値テキスト"/>
        <xdr:cNvSpPr txBox="1"/>
      </xdr:nvSpPr>
      <xdr:spPr>
        <a:xfrm>
          <a:off x="188849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33" name="フローチャート: 判断 432"/>
        <xdr:cNvSpPr/>
      </xdr:nvSpPr>
      <xdr:spPr>
        <a:xfrm>
          <a:off x="187960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34" name="フローチャート: 判断 433"/>
        <xdr:cNvSpPr/>
      </xdr:nvSpPr>
      <xdr:spPr>
        <a:xfrm>
          <a:off x="18100675" y="68239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35" name="フローチャート: 判断 434"/>
        <xdr:cNvSpPr/>
      </xdr:nvSpPr>
      <xdr:spPr>
        <a:xfrm>
          <a:off x="17325975"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36" name="フローチャート: 判断 435"/>
        <xdr:cNvSpPr/>
      </xdr:nvSpPr>
      <xdr:spPr>
        <a:xfrm>
          <a:off x="1657985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37" name="フローチャート: 判断 436"/>
        <xdr:cNvSpPr/>
      </xdr:nvSpPr>
      <xdr:spPr>
        <a:xfrm>
          <a:off x="15833725" y="67919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128270</xdr:rowOff>
    </xdr:from>
    <xdr:to>
      <xdr:col>116</xdr:col>
      <xdr:colOff>114300</xdr:colOff>
      <xdr:row>39</xdr:row>
      <xdr:rowOff>58420</xdr:rowOff>
    </xdr:to>
    <xdr:sp macro="" textlink="">
      <xdr:nvSpPr>
        <xdr:cNvPr id="443" name="楕円 442"/>
        <xdr:cNvSpPr/>
      </xdr:nvSpPr>
      <xdr:spPr>
        <a:xfrm>
          <a:off x="187960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151147</xdr:rowOff>
    </xdr:from>
    <xdr:ext cx="469744" cy="259045"/>
    <xdr:sp macro="" textlink="">
      <xdr:nvSpPr>
        <xdr:cNvPr id="444" name="【認定こども園・幼稚園・保育所】&#10;一人当たり面積該当値テキスト"/>
        <xdr:cNvSpPr txBox="1"/>
      </xdr:nvSpPr>
      <xdr:spPr>
        <a:xfrm>
          <a:off x="188849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135128</xdr:rowOff>
    </xdr:from>
    <xdr:to>
      <xdr:col>112</xdr:col>
      <xdr:colOff>38100</xdr:colOff>
      <xdr:row>39</xdr:row>
      <xdr:rowOff>65278</xdr:rowOff>
    </xdr:to>
    <xdr:sp macro="" textlink="">
      <xdr:nvSpPr>
        <xdr:cNvPr id="445" name="楕円 444"/>
        <xdr:cNvSpPr/>
      </xdr:nvSpPr>
      <xdr:spPr>
        <a:xfrm>
          <a:off x="18100675" y="66502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xdr:rowOff>
    </xdr:from>
    <xdr:to>
      <xdr:col>116</xdr:col>
      <xdr:colOff>63500</xdr:colOff>
      <xdr:row>39</xdr:row>
      <xdr:rowOff>14478</xdr:rowOff>
    </xdr:to>
    <xdr:cxnSp macro="">
      <xdr:nvCxnSpPr>
        <xdr:cNvPr id="446" name="直線コネクタ 445"/>
        <xdr:cNvCxnSpPr/>
      </xdr:nvCxnSpPr>
      <xdr:spPr>
        <a:xfrm flipV="1">
          <a:off x="18132425" y="6694170"/>
          <a:ext cx="714375"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121412</xdr:rowOff>
    </xdr:from>
    <xdr:to>
      <xdr:col>102</xdr:col>
      <xdr:colOff>165100</xdr:colOff>
      <xdr:row>39</xdr:row>
      <xdr:rowOff>51562</xdr:rowOff>
    </xdr:to>
    <xdr:sp macro="" textlink="">
      <xdr:nvSpPr>
        <xdr:cNvPr id="447" name="楕円 446"/>
        <xdr:cNvSpPr/>
      </xdr:nvSpPr>
      <xdr:spPr>
        <a:xfrm>
          <a:off x="1657985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58691</xdr:rowOff>
    </xdr:from>
    <xdr:ext cx="469744" cy="259045"/>
    <xdr:sp macro="" textlink="">
      <xdr:nvSpPr>
        <xdr:cNvPr id="448" name="n_1aveValue【認定こども園・幼稚園・保育所】&#10;一人当たり面積"/>
        <xdr:cNvSpPr txBox="1"/>
      </xdr:nvSpPr>
      <xdr:spPr>
        <a:xfrm>
          <a:off x="1793247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49" name="n_2aveValue【認定こども園・幼稚園・保育所】&#10;一人当たり面積"/>
        <xdr:cNvSpPr txBox="1"/>
      </xdr:nvSpPr>
      <xdr:spPr>
        <a:xfrm>
          <a:off x="1717047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450" name="n_3aveValue【認定こども園・幼稚園・保育所】&#10;一人当たり面積"/>
        <xdr:cNvSpPr txBox="1"/>
      </xdr:nvSpPr>
      <xdr:spPr>
        <a:xfrm>
          <a:off x="16424352"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51" name="n_4aveValue【認定こども園・幼稚園・保育所】&#10;一人当たり面積"/>
        <xdr:cNvSpPr txBox="1"/>
      </xdr:nvSpPr>
      <xdr:spPr>
        <a:xfrm>
          <a:off x="156782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81805</xdr:rowOff>
    </xdr:from>
    <xdr:ext cx="469744" cy="259045"/>
    <xdr:sp macro="" textlink="">
      <xdr:nvSpPr>
        <xdr:cNvPr id="452" name="n_1mainValue【認定こども園・幼稚園・保育所】&#10;一人当たり面積"/>
        <xdr:cNvSpPr txBox="1"/>
      </xdr:nvSpPr>
      <xdr:spPr>
        <a:xfrm>
          <a:off x="1793247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68089</xdr:rowOff>
    </xdr:from>
    <xdr:ext cx="469744" cy="259045"/>
    <xdr:sp macro="" textlink="">
      <xdr:nvSpPr>
        <xdr:cNvPr id="453" name="n_3mainValue【認定こども園・幼稚園・保育所】&#10;一人当たり面積"/>
        <xdr:cNvSpPr txBox="1"/>
      </xdr:nvSpPr>
      <xdr:spPr>
        <a:xfrm>
          <a:off x="16424352"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4" name="正方形/長方形 453"/>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5" name="正方形/長方形 454"/>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6" name="正方形/長方形 455"/>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7" name="正方形/長方形 456"/>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8" name="正方形/長方形 457"/>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9" name="正方形/長方形 458"/>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0" name="正方形/長方形 459"/>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1" name="正方形/長方形 460"/>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2" name="テキスト ボックス 461"/>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3" name="直線コネクタ 462"/>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4" name="テキスト ボックス 463"/>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5" name="直線コネクタ 464"/>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6" name="テキスト ボックス 465"/>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7" name="直線コネクタ 466"/>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8" name="テキスト ボックス 467"/>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9" name="直線コネクタ 468"/>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0" name="テキスト ボックス 469"/>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1" name="直線コネクタ 470"/>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2" name="テキスト ボックス 471"/>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3" name="直線コネクタ 472"/>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4" name="テキスト ボックス 473"/>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5" name="直線コネクタ 47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6" name="テキスト ボックス 475"/>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7"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78" name="直線コネクタ 477"/>
        <xdr:cNvCxnSpPr/>
      </xdr:nvCxnSpPr>
      <xdr:spPr>
        <a:xfrm flipV="1">
          <a:off x="13889989"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79" name="【学校施設】&#10;有形固定資産減価償却率最小値テキスト"/>
        <xdr:cNvSpPr txBox="1"/>
      </xdr:nvSpPr>
      <xdr:spPr>
        <a:xfrm>
          <a:off x="13928725"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80" name="直線コネクタ 479"/>
        <xdr:cNvCxnSpPr/>
      </xdr:nvCxnSpPr>
      <xdr:spPr>
        <a:xfrm>
          <a:off x="13801725" y="108375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81" name="【学校施設】&#10;有形固定資産減価償却率最大値テキスト"/>
        <xdr:cNvSpPr txBox="1"/>
      </xdr:nvSpPr>
      <xdr:spPr>
        <a:xfrm>
          <a:off x="13928725"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82" name="直線コネクタ 481"/>
        <xdr:cNvCxnSpPr/>
      </xdr:nvCxnSpPr>
      <xdr:spPr>
        <a:xfrm>
          <a:off x="13801725" y="9677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83" name="【学校施設】&#10;有形固定資産減価償却率平均値テキスト"/>
        <xdr:cNvSpPr txBox="1"/>
      </xdr:nvSpPr>
      <xdr:spPr>
        <a:xfrm>
          <a:off x="13928725"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84" name="フローチャート: 判断 483"/>
        <xdr:cNvSpPr/>
      </xdr:nvSpPr>
      <xdr:spPr>
        <a:xfrm>
          <a:off x="13839825" y="10285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85" name="フローチャート: 判断 484"/>
        <xdr:cNvSpPr/>
      </xdr:nvSpPr>
      <xdr:spPr>
        <a:xfrm>
          <a:off x="13115925"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86" name="フローチャート: 判断 485"/>
        <xdr:cNvSpPr/>
      </xdr:nvSpPr>
      <xdr:spPr>
        <a:xfrm>
          <a:off x="123698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87" name="フローチャート: 判断 486"/>
        <xdr:cNvSpPr/>
      </xdr:nvSpPr>
      <xdr:spPr>
        <a:xfrm>
          <a:off x="11623675" y="102609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88" name="フローチャート: 判断 487"/>
        <xdr:cNvSpPr/>
      </xdr:nvSpPr>
      <xdr:spPr>
        <a:xfrm>
          <a:off x="10848975"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9" name="テキスト ボックス 48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0" name="テキスト ボックス 48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1" name="テキスト ボックス 49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2" name="テキスト ボックス 49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3" name="テキスト ボックス 49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494" name="楕円 493"/>
        <xdr:cNvSpPr/>
      </xdr:nvSpPr>
      <xdr:spPr>
        <a:xfrm>
          <a:off x="13839825" y="10438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129557</xdr:rowOff>
    </xdr:from>
    <xdr:ext cx="405111" cy="259045"/>
    <xdr:sp macro="" textlink="">
      <xdr:nvSpPr>
        <xdr:cNvPr id="495" name="【学校施設】&#10;有形固定資産減価償却率該当値テキスト"/>
        <xdr:cNvSpPr txBox="1"/>
      </xdr:nvSpPr>
      <xdr:spPr>
        <a:xfrm>
          <a:off x="13928725"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496" name="楕円 495"/>
        <xdr:cNvSpPr/>
      </xdr:nvSpPr>
      <xdr:spPr>
        <a:xfrm>
          <a:off x="13115925"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30480</xdr:rowOff>
    </xdr:to>
    <xdr:cxnSp macro="">
      <xdr:nvCxnSpPr>
        <xdr:cNvPr id="497" name="直線コネクタ 496"/>
        <xdr:cNvCxnSpPr/>
      </xdr:nvCxnSpPr>
      <xdr:spPr>
        <a:xfrm>
          <a:off x="13166725" y="10447020"/>
          <a:ext cx="723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164465</xdr:rowOff>
    </xdr:from>
    <xdr:to>
      <xdr:col>72</xdr:col>
      <xdr:colOff>38100</xdr:colOff>
      <xdr:row>60</xdr:row>
      <xdr:rowOff>94615</xdr:rowOff>
    </xdr:to>
    <xdr:sp macro="" textlink="">
      <xdr:nvSpPr>
        <xdr:cNvPr id="498" name="楕円 497"/>
        <xdr:cNvSpPr/>
      </xdr:nvSpPr>
      <xdr:spPr>
        <a:xfrm>
          <a:off x="11623675" y="102800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126382</xdr:rowOff>
    </xdr:from>
    <xdr:ext cx="405111" cy="259045"/>
    <xdr:sp macro="" textlink="">
      <xdr:nvSpPr>
        <xdr:cNvPr id="499" name="n_1aveValue【学校施設】&#10;有形固定資産減価償却率"/>
        <xdr:cNvSpPr txBox="1"/>
      </xdr:nvSpPr>
      <xdr:spPr>
        <a:xfrm>
          <a:off x="12980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00" name="n_2aveValue【学校施設】&#10;有形固定資産減価償却率"/>
        <xdr:cNvSpPr txBox="1"/>
      </xdr:nvSpPr>
      <xdr:spPr>
        <a:xfrm>
          <a:off x="12246619"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01" name="n_3aveValue【学校施設】&#10;有形固定資産減価償却率"/>
        <xdr:cNvSpPr txBox="1"/>
      </xdr:nvSpPr>
      <xdr:spPr>
        <a:xfrm>
          <a:off x="1150049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02" name="n_4aveValue【学校施設】&#10;有形固定資産減価償却率"/>
        <xdr:cNvSpPr txBox="1"/>
      </xdr:nvSpPr>
      <xdr:spPr>
        <a:xfrm>
          <a:off x="1072579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03" name="n_1mainValue【学校施設】&#10;有形固定資産減価償却率"/>
        <xdr:cNvSpPr txBox="1"/>
      </xdr:nvSpPr>
      <xdr:spPr>
        <a:xfrm>
          <a:off x="12980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85742</xdr:rowOff>
    </xdr:from>
    <xdr:ext cx="405111" cy="259045"/>
    <xdr:sp macro="" textlink="">
      <xdr:nvSpPr>
        <xdr:cNvPr id="504" name="n_3mainValue【学校施設】&#10;有形固定資産減価償却率"/>
        <xdr:cNvSpPr txBox="1"/>
      </xdr:nvSpPr>
      <xdr:spPr>
        <a:xfrm>
          <a:off x="1150049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5" name="テキスト ボックス 514"/>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6" name="直線コネクタ 515"/>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7" name="テキスト ボックス 516"/>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8" name="直線コネクタ 517"/>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9" name="テキスト ボックス 518"/>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0" name="直線コネクタ 519"/>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1" name="テキスト ボックス 520"/>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2" name="直線コネクタ 521"/>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3" name="テキスト ボックス 522"/>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27" name="直線コネクタ 526"/>
        <xdr:cNvCxnSpPr/>
      </xdr:nvCxnSpPr>
      <xdr:spPr>
        <a:xfrm flipV="1">
          <a:off x="188461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28" name="【学校施設】&#10;一人当たり面積最小値テキスト"/>
        <xdr:cNvSpPr txBox="1"/>
      </xdr:nvSpPr>
      <xdr:spPr>
        <a:xfrm>
          <a:off x="188849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29" name="直線コネクタ 528"/>
        <xdr:cNvCxnSpPr/>
      </xdr:nvCxnSpPr>
      <xdr:spPr>
        <a:xfrm>
          <a:off x="18786475" y="110057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30" name="【学校施設】&#10;一人当たり面積最大値テキスト"/>
        <xdr:cNvSpPr txBox="1"/>
      </xdr:nvSpPr>
      <xdr:spPr>
        <a:xfrm>
          <a:off x="188849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31" name="直線コネクタ 530"/>
        <xdr:cNvCxnSpPr/>
      </xdr:nvCxnSpPr>
      <xdr:spPr>
        <a:xfrm>
          <a:off x="18786475" y="97136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32" name="【学校施設】&#10;一人当たり面積平均値テキスト"/>
        <xdr:cNvSpPr txBox="1"/>
      </xdr:nvSpPr>
      <xdr:spPr>
        <a:xfrm>
          <a:off x="188849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33" name="フローチャート: 判断 532"/>
        <xdr:cNvSpPr/>
      </xdr:nvSpPr>
      <xdr:spPr>
        <a:xfrm>
          <a:off x="187960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34" name="フローチャート: 判断 533"/>
        <xdr:cNvSpPr/>
      </xdr:nvSpPr>
      <xdr:spPr>
        <a:xfrm>
          <a:off x="18100675" y="106970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35" name="フローチャート: 判断 534"/>
        <xdr:cNvSpPr/>
      </xdr:nvSpPr>
      <xdr:spPr>
        <a:xfrm>
          <a:off x="17325975"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36" name="フローチャート: 判断 535"/>
        <xdr:cNvSpPr/>
      </xdr:nvSpPr>
      <xdr:spPr>
        <a:xfrm>
          <a:off x="1657985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37" name="フローチャート: 判断 536"/>
        <xdr:cNvSpPr/>
      </xdr:nvSpPr>
      <xdr:spPr>
        <a:xfrm>
          <a:off x="15833725" y="10714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61671</xdr:rowOff>
    </xdr:from>
    <xdr:to>
      <xdr:col>116</xdr:col>
      <xdr:colOff>114300</xdr:colOff>
      <xdr:row>56</xdr:row>
      <xdr:rowOff>163271</xdr:rowOff>
    </xdr:to>
    <xdr:sp macro="" textlink="">
      <xdr:nvSpPr>
        <xdr:cNvPr id="543" name="楕円 542"/>
        <xdr:cNvSpPr/>
      </xdr:nvSpPr>
      <xdr:spPr>
        <a:xfrm>
          <a:off x="18796000" y="96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14698</xdr:rowOff>
    </xdr:from>
    <xdr:ext cx="469744" cy="259045"/>
    <xdr:sp macro="" textlink="">
      <xdr:nvSpPr>
        <xdr:cNvPr id="544" name="【学校施設】&#10;一人当たり面積該当値テキスト"/>
        <xdr:cNvSpPr txBox="1"/>
      </xdr:nvSpPr>
      <xdr:spPr>
        <a:xfrm>
          <a:off x="18884900" y="961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87732</xdr:rowOff>
    </xdr:from>
    <xdr:to>
      <xdr:col>112</xdr:col>
      <xdr:colOff>38100</xdr:colOff>
      <xdr:row>57</xdr:row>
      <xdr:rowOff>17882</xdr:rowOff>
    </xdr:to>
    <xdr:sp macro="" textlink="">
      <xdr:nvSpPr>
        <xdr:cNvPr id="545" name="楕円 544"/>
        <xdr:cNvSpPr/>
      </xdr:nvSpPr>
      <xdr:spPr>
        <a:xfrm>
          <a:off x="18100675" y="96889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112471</xdr:rowOff>
    </xdr:from>
    <xdr:to>
      <xdr:col>116</xdr:col>
      <xdr:colOff>63500</xdr:colOff>
      <xdr:row>56</xdr:row>
      <xdr:rowOff>138532</xdr:rowOff>
    </xdr:to>
    <xdr:cxnSp macro="">
      <xdr:nvCxnSpPr>
        <xdr:cNvPr id="546" name="直線コネクタ 545"/>
        <xdr:cNvCxnSpPr/>
      </xdr:nvCxnSpPr>
      <xdr:spPr>
        <a:xfrm flipV="1">
          <a:off x="18132425" y="9713671"/>
          <a:ext cx="714375"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28296</xdr:rowOff>
    </xdr:from>
    <xdr:to>
      <xdr:col>102</xdr:col>
      <xdr:colOff>165100</xdr:colOff>
      <xdr:row>57</xdr:row>
      <xdr:rowOff>129896</xdr:rowOff>
    </xdr:to>
    <xdr:sp macro="" textlink="">
      <xdr:nvSpPr>
        <xdr:cNvPr id="547" name="楕円 546"/>
        <xdr:cNvSpPr/>
      </xdr:nvSpPr>
      <xdr:spPr>
        <a:xfrm>
          <a:off x="16579850" y="98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159885</xdr:rowOff>
    </xdr:from>
    <xdr:ext cx="469744" cy="259045"/>
    <xdr:sp macro="" textlink="">
      <xdr:nvSpPr>
        <xdr:cNvPr id="548" name="n_1aveValue【学校施設】&#10;一人当たり面積"/>
        <xdr:cNvSpPr txBox="1"/>
      </xdr:nvSpPr>
      <xdr:spPr>
        <a:xfrm>
          <a:off x="1793247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49" name="n_2aveValue【学校施設】&#10;一人当たり面積"/>
        <xdr:cNvSpPr txBox="1"/>
      </xdr:nvSpPr>
      <xdr:spPr>
        <a:xfrm>
          <a:off x="1717047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550" name="n_3aveValue【学校施設】&#10;一人当たり面積"/>
        <xdr:cNvSpPr txBox="1"/>
      </xdr:nvSpPr>
      <xdr:spPr>
        <a:xfrm>
          <a:off x="16424352"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51" name="n_4aveValue【学校施設】&#10;一人当たり面積"/>
        <xdr:cNvSpPr txBox="1"/>
      </xdr:nvSpPr>
      <xdr:spPr>
        <a:xfrm>
          <a:off x="156782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34409</xdr:rowOff>
    </xdr:from>
    <xdr:ext cx="469744" cy="259045"/>
    <xdr:sp macro="" textlink="">
      <xdr:nvSpPr>
        <xdr:cNvPr id="552" name="n_1mainValue【学校施設】&#10;一人当たり面積"/>
        <xdr:cNvSpPr txBox="1"/>
      </xdr:nvSpPr>
      <xdr:spPr>
        <a:xfrm>
          <a:off x="17932477" y="946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146423</xdr:rowOff>
    </xdr:from>
    <xdr:ext cx="469744" cy="259045"/>
    <xdr:sp macro="" textlink="">
      <xdr:nvSpPr>
        <xdr:cNvPr id="553" name="n_3mainValue【学校施設】&#10;一人当たり面積"/>
        <xdr:cNvSpPr txBox="1"/>
      </xdr:nvSpPr>
      <xdr:spPr>
        <a:xfrm>
          <a:off x="16424352" y="957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4" name="正方形/長方形 55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5" name="正方形/長方形 55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6" name="正方形/長方形 55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7" name="正方形/長方形 55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8" name="正方形/長方形 55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9" name="正方形/長方形 55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0" name="正方形/長方形 55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1" name="正方形/長方形 56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2" name="テキスト ボックス 56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3" name="直線コネクタ 56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4" name="テキスト ボックス 563"/>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5" name="直線コネクタ 564"/>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6" name="テキスト ボックス 565"/>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7" name="直線コネクタ 566"/>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8" name="テキスト ボックス 567"/>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9" name="直線コネクタ 568"/>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0" name="テキスト ボックス 569"/>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1" name="直線コネクタ 570"/>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2" name="テキスト ボックス 571"/>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3" name="直線コネクタ 572"/>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4" name="テキスト ボックス 573"/>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5" name="直線コネクタ 574"/>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6" name="テキスト ボックス 575"/>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7" name="直線コネクタ 576"/>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79" name="直線コネクタ 578"/>
        <xdr:cNvCxnSpPr/>
      </xdr:nvCxnSpPr>
      <xdr:spPr>
        <a:xfrm flipV="1">
          <a:off x="13889989"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0" name="【児童館】&#10;有形固定資産減価償却率最小値テキスト"/>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1" name="直線コネクタ 580"/>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82" name="【児童館】&#10;有形固定資産減価償却率最大値テキスト"/>
        <xdr:cNvSpPr txBox="1"/>
      </xdr:nvSpPr>
      <xdr:spPr>
        <a:xfrm>
          <a:off x="13928725"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83" name="直線コネクタ 582"/>
        <xdr:cNvCxnSpPr/>
      </xdr:nvCxnSpPr>
      <xdr:spPr>
        <a:xfrm>
          <a:off x="13801725" y="134601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584" name="【児童館】&#10;有形固定資産減価償却率平均値テキスト"/>
        <xdr:cNvSpPr txBox="1"/>
      </xdr:nvSpPr>
      <xdr:spPr>
        <a:xfrm>
          <a:off x="13928725"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85" name="フローチャート: 判断 584"/>
        <xdr:cNvSpPr/>
      </xdr:nvSpPr>
      <xdr:spPr>
        <a:xfrm>
          <a:off x="13839825" y="140804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586" name="フローチャート: 判断 585"/>
        <xdr:cNvSpPr/>
      </xdr:nvSpPr>
      <xdr:spPr>
        <a:xfrm>
          <a:off x="13115925"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587" name="フローチャート: 判断 586"/>
        <xdr:cNvSpPr/>
      </xdr:nvSpPr>
      <xdr:spPr>
        <a:xfrm>
          <a:off x="123698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588" name="フローチャート: 判断 587"/>
        <xdr:cNvSpPr/>
      </xdr:nvSpPr>
      <xdr:spPr>
        <a:xfrm>
          <a:off x="11623675" y="139482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589" name="フローチャート: 判断 588"/>
        <xdr:cNvSpPr/>
      </xdr:nvSpPr>
      <xdr:spPr>
        <a:xfrm>
          <a:off x="10848975"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0" name="テキスト ボックス 589"/>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1" name="テキスト ボックス 590"/>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2" name="テキスト ボックス 591"/>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3" name="テキスト ボックス 592"/>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4" name="テキスト ボックス 593"/>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95" name="楕円 594"/>
        <xdr:cNvSpPr/>
      </xdr:nvSpPr>
      <xdr:spPr>
        <a:xfrm>
          <a:off x="13839825" y="148626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96" name="【児童館】&#10;有形固定資産減価償却率該当値テキスト"/>
        <xdr:cNvSpPr txBox="1"/>
      </xdr:nvSpPr>
      <xdr:spPr>
        <a:xfrm>
          <a:off x="13928725"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97" name="楕円 596"/>
        <xdr:cNvSpPr/>
      </xdr:nvSpPr>
      <xdr:spPr>
        <a:xfrm>
          <a:off x="13115925"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98" name="直線コネクタ 597"/>
        <xdr:cNvCxnSpPr/>
      </xdr:nvCxnSpPr>
      <xdr:spPr>
        <a:xfrm>
          <a:off x="13166725" y="1491342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59145</xdr:rowOff>
    </xdr:from>
    <xdr:to>
      <xdr:col>72</xdr:col>
      <xdr:colOff>38100</xdr:colOff>
      <xdr:row>86</xdr:row>
      <xdr:rowOff>160745</xdr:rowOff>
    </xdr:to>
    <xdr:sp macro="" textlink="">
      <xdr:nvSpPr>
        <xdr:cNvPr id="599" name="楕円 598"/>
        <xdr:cNvSpPr/>
      </xdr:nvSpPr>
      <xdr:spPr>
        <a:xfrm>
          <a:off x="11623675" y="148038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62972</xdr:rowOff>
    </xdr:from>
    <xdr:ext cx="405111" cy="259045"/>
    <xdr:sp macro="" textlink="">
      <xdr:nvSpPr>
        <xdr:cNvPr id="600" name="n_1aveValue【児童館】&#10;有形固定資産減価償却率"/>
        <xdr:cNvSpPr txBox="1"/>
      </xdr:nvSpPr>
      <xdr:spPr>
        <a:xfrm>
          <a:off x="12980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01" name="n_2aveValue【児童館】&#10;有形固定資産減価償却率"/>
        <xdr:cNvSpPr txBox="1"/>
      </xdr:nvSpPr>
      <xdr:spPr>
        <a:xfrm>
          <a:off x="12246619"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02" name="n_3aveValue【児童館】&#10;有形固定資産減価償却率"/>
        <xdr:cNvSpPr txBox="1"/>
      </xdr:nvSpPr>
      <xdr:spPr>
        <a:xfrm>
          <a:off x="1150049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03" name="n_4aveValue【児童館】&#10;有形固定資産減価償却率"/>
        <xdr:cNvSpPr txBox="1"/>
      </xdr:nvSpPr>
      <xdr:spPr>
        <a:xfrm>
          <a:off x="1072579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04" name="n_1mainValue【児童館】&#10;有形固定資産減価償却率"/>
        <xdr:cNvSpPr txBox="1"/>
      </xdr:nvSpPr>
      <xdr:spPr>
        <a:xfrm>
          <a:off x="1295725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151872</xdr:rowOff>
    </xdr:from>
    <xdr:ext cx="405111" cy="259045"/>
    <xdr:sp macro="" textlink="">
      <xdr:nvSpPr>
        <xdr:cNvPr id="605" name="n_3mainValue【児童館】&#10;有形固定資産減価償却率"/>
        <xdr:cNvSpPr txBox="1"/>
      </xdr:nvSpPr>
      <xdr:spPr>
        <a:xfrm>
          <a:off x="11500494" y="1489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6" name="直線コネクタ 615"/>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7" name="テキスト ボックス 616"/>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8" name="直線コネクタ 617"/>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9" name="テキスト ボックス 618"/>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0" name="直線コネクタ 619"/>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1" name="テキスト ボックス 620"/>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2" name="直線コネクタ 621"/>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3" name="テキスト ボックス 622"/>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4" name="直線コネクタ 623"/>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5" name="テキスト ボックス 624"/>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6" name="直線コネクタ 625"/>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7" name="テキスト ボックス 626"/>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8"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29" name="直線コネクタ 628"/>
        <xdr:cNvCxnSpPr/>
      </xdr:nvCxnSpPr>
      <xdr:spPr>
        <a:xfrm flipV="1">
          <a:off x="188461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30" name="【児童館】&#10;一人当たり面積最小値テキスト"/>
        <xdr:cNvSpPr txBox="1"/>
      </xdr:nvSpPr>
      <xdr:spPr>
        <a:xfrm>
          <a:off x="188849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31" name="直線コネクタ 630"/>
        <xdr:cNvCxnSpPr/>
      </xdr:nvCxnSpPr>
      <xdr:spPr>
        <a:xfrm>
          <a:off x="18786475" y="1482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2" name="【児童館】&#10;一人当たり面積最大値テキスト"/>
        <xdr:cNvSpPr txBox="1"/>
      </xdr:nvSpPr>
      <xdr:spPr>
        <a:xfrm>
          <a:off x="188849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3" name="直線コネクタ 632"/>
        <xdr:cNvCxnSpPr/>
      </xdr:nvCxnSpPr>
      <xdr:spPr>
        <a:xfrm>
          <a:off x="18786475" y="1329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34" name="【児童館】&#10;一人当たり面積平均値テキスト"/>
        <xdr:cNvSpPr txBox="1"/>
      </xdr:nvSpPr>
      <xdr:spPr>
        <a:xfrm>
          <a:off x="188849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35" name="フローチャート: 判断 634"/>
        <xdr:cNvSpPr/>
      </xdr:nvSpPr>
      <xdr:spPr>
        <a:xfrm>
          <a:off x="187960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36" name="フローチャート: 判断 635"/>
        <xdr:cNvSpPr/>
      </xdr:nvSpPr>
      <xdr:spPr>
        <a:xfrm>
          <a:off x="18100675" y="14376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37" name="フローチャート: 判断 636"/>
        <xdr:cNvSpPr/>
      </xdr:nvSpPr>
      <xdr:spPr>
        <a:xfrm>
          <a:off x="17325975"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38" name="フローチャート: 判断 637"/>
        <xdr:cNvSpPr/>
      </xdr:nvSpPr>
      <xdr:spPr>
        <a:xfrm>
          <a:off x="1657985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39" name="フローチャート: 判断 638"/>
        <xdr:cNvSpPr/>
      </xdr:nvSpPr>
      <xdr:spPr>
        <a:xfrm>
          <a:off x="15833725" y="14363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165100</xdr:rowOff>
    </xdr:from>
    <xdr:to>
      <xdr:col>116</xdr:col>
      <xdr:colOff>114300</xdr:colOff>
      <xdr:row>83</xdr:row>
      <xdr:rowOff>95250</xdr:rowOff>
    </xdr:to>
    <xdr:sp macro="" textlink="">
      <xdr:nvSpPr>
        <xdr:cNvPr id="645" name="楕円 644"/>
        <xdr:cNvSpPr/>
      </xdr:nvSpPr>
      <xdr:spPr>
        <a:xfrm>
          <a:off x="187960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16527</xdr:rowOff>
    </xdr:from>
    <xdr:ext cx="469744" cy="259045"/>
    <xdr:sp macro="" textlink="">
      <xdr:nvSpPr>
        <xdr:cNvPr id="646" name="【児童館】&#10;一人当たり面積該当値テキスト"/>
        <xdr:cNvSpPr txBox="1"/>
      </xdr:nvSpPr>
      <xdr:spPr>
        <a:xfrm>
          <a:off x="1888490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647" name="楕円 646"/>
        <xdr:cNvSpPr/>
      </xdr:nvSpPr>
      <xdr:spPr>
        <a:xfrm>
          <a:off x="18100675" y="14236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44450</xdr:rowOff>
    </xdr:from>
    <xdr:to>
      <xdr:col>116</xdr:col>
      <xdr:colOff>63500</xdr:colOff>
      <xdr:row>83</xdr:row>
      <xdr:rowOff>57150</xdr:rowOff>
    </xdr:to>
    <xdr:cxnSp macro="">
      <xdr:nvCxnSpPr>
        <xdr:cNvPr id="648" name="直線コネクタ 647"/>
        <xdr:cNvCxnSpPr/>
      </xdr:nvCxnSpPr>
      <xdr:spPr>
        <a:xfrm flipV="1">
          <a:off x="18132425" y="14274800"/>
          <a:ext cx="7143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649" name="楕円 648"/>
        <xdr:cNvSpPr/>
      </xdr:nvSpPr>
      <xdr:spPr>
        <a:xfrm>
          <a:off x="1657985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67327</xdr:rowOff>
    </xdr:from>
    <xdr:ext cx="469744" cy="259045"/>
    <xdr:sp macro="" textlink="">
      <xdr:nvSpPr>
        <xdr:cNvPr id="650" name="n_1aveValue【児童館】&#10;一人当たり面積"/>
        <xdr:cNvSpPr txBox="1"/>
      </xdr:nvSpPr>
      <xdr:spPr>
        <a:xfrm>
          <a:off x="1793247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51" name="n_2aveValue【児童館】&#10;一人当たり面積"/>
        <xdr:cNvSpPr txBox="1"/>
      </xdr:nvSpPr>
      <xdr:spPr>
        <a:xfrm>
          <a:off x="1717047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652" name="n_3aveValue【児童館】&#10;一人当たり面積"/>
        <xdr:cNvSpPr txBox="1"/>
      </xdr:nvSpPr>
      <xdr:spPr>
        <a:xfrm>
          <a:off x="16424352"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653" name="n_4aveValue【児童館】&#10;一人当たり面積"/>
        <xdr:cNvSpPr txBox="1"/>
      </xdr:nvSpPr>
      <xdr:spPr>
        <a:xfrm>
          <a:off x="156782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124477</xdr:rowOff>
    </xdr:from>
    <xdr:ext cx="469744" cy="259045"/>
    <xdr:sp macro="" textlink="">
      <xdr:nvSpPr>
        <xdr:cNvPr id="654" name="n_1mainValue【児童館】&#10;一人当たり面積"/>
        <xdr:cNvSpPr txBox="1"/>
      </xdr:nvSpPr>
      <xdr:spPr>
        <a:xfrm>
          <a:off x="1793247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149877</xdr:rowOff>
    </xdr:from>
    <xdr:ext cx="469744" cy="259045"/>
    <xdr:sp macro="" textlink="">
      <xdr:nvSpPr>
        <xdr:cNvPr id="655" name="n_3mainValue【児童館】&#10;一人当たり面積"/>
        <xdr:cNvSpPr txBox="1"/>
      </xdr:nvSpPr>
      <xdr:spPr>
        <a:xfrm>
          <a:off x="16424352"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6" name="テキスト ボックス 665"/>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7" name="直線コネクタ 666"/>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8" name="テキスト ボックス 667"/>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9" name="直線コネクタ 668"/>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0" name="テキスト ボックス 669"/>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1" name="直線コネクタ 670"/>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2" name="テキスト ボックス 671"/>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3" name="直線コネクタ 672"/>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4" name="テキスト ボックス 673"/>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5" name="直線コネクタ 674"/>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6" name="テキスト ボックス 675"/>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7" name="直線コネクタ 676"/>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8" name="テキスト ボックス 677"/>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81" name="直線コネクタ 680"/>
        <xdr:cNvCxnSpPr/>
      </xdr:nvCxnSpPr>
      <xdr:spPr>
        <a:xfrm flipV="1">
          <a:off x="13889989"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82" name="【公民館】&#10;有形固定資産減価償却率最小値テキスト"/>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83" name="直線コネクタ 682"/>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84" name="【公民館】&#10;有形固定資産減価償却率最大値テキスト"/>
        <xdr:cNvSpPr txBox="1"/>
      </xdr:nvSpPr>
      <xdr:spPr>
        <a:xfrm>
          <a:off x="13928725"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85" name="直線コネクタ 684"/>
        <xdr:cNvCxnSpPr/>
      </xdr:nvCxnSpPr>
      <xdr:spPr>
        <a:xfrm>
          <a:off x="13801725" y="1722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86" name="【公民館】&#10;有形固定資産減価償却率平均値テキスト"/>
        <xdr:cNvSpPr txBox="1"/>
      </xdr:nvSpPr>
      <xdr:spPr>
        <a:xfrm>
          <a:off x="13928725"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87" name="フローチャート: 判断 686"/>
        <xdr:cNvSpPr/>
      </xdr:nvSpPr>
      <xdr:spPr>
        <a:xfrm>
          <a:off x="13839825" y="18073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88" name="フローチャート: 判断 687"/>
        <xdr:cNvSpPr/>
      </xdr:nvSpPr>
      <xdr:spPr>
        <a:xfrm>
          <a:off x="13115925"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89" name="フローチャート: 判断 688"/>
        <xdr:cNvSpPr/>
      </xdr:nvSpPr>
      <xdr:spPr>
        <a:xfrm>
          <a:off x="123698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90" name="フローチャート: 判断 689"/>
        <xdr:cNvSpPr/>
      </xdr:nvSpPr>
      <xdr:spPr>
        <a:xfrm>
          <a:off x="11623675" y="180505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91" name="フローチャート: 判断 690"/>
        <xdr:cNvSpPr/>
      </xdr:nvSpPr>
      <xdr:spPr>
        <a:xfrm>
          <a:off x="10848975"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35198</xdr:rowOff>
    </xdr:from>
    <xdr:to>
      <xdr:col>85</xdr:col>
      <xdr:colOff>177800</xdr:colOff>
      <xdr:row>107</xdr:row>
      <xdr:rowOff>136798</xdr:rowOff>
    </xdr:to>
    <xdr:sp macro="" textlink="">
      <xdr:nvSpPr>
        <xdr:cNvPr id="697" name="楕円 696"/>
        <xdr:cNvSpPr/>
      </xdr:nvSpPr>
      <xdr:spPr>
        <a:xfrm>
          <a:off x="13839825" y="183803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13625</xdr:rowOff>
    </xdr:from>
    <xdr:ext cx="405111" cy="259045"/>
    <xdr:sp macro="" textlink="">
      <xdr:nvSpPr>
        <xdr:cNvPr id="698" name="【公民館】&#10;有形固定資産減価償却率該当値テキスト"/>
        <xdr:cNvSpPr txBox="1"/>
      </xdr:nvSpPr>
      <xdr:spPr>
        <a:xfrm>
          <a:off x="13928725"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10705</xdr:rowOff>
    </xdr:from>
    <xdr:to>
      <xdr:col>81</xdr:col>
      <xdr:colOff>101600</xdr:colOff>
      <xdr:row>107</xdr:row>
      <xdr:rowOff>112305</xdr:rowOff>
    </xdr:to>
    <xdr:sp macro="" textlink="">
      <xdr:nvSpPr>
        <xdr:cNvPr id="699" name="楕円 698"/>
        <xdr:cNvSpPr/>
      </xdr:nvSpPr>
      <xdr:spPr>
        <a:xfrm>
          <a:off x="13115925"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61505</xdr:rowOff>
    </xdr:from>
    <xdr:to>
      <xdr:col>85</xdr:col>
      <xdr:colOff>127000</xdr:colOff>
      <xdr:row>107</xdr:row>
      <xdr:rowOff>85998</xdr:rowOff>
    </xdr:to>
    <xdr:cxnSp macro="">
      <xdr:nvCxnSpPr>
        <xdr:cNvPr id="700" name="直線コネクタ 699"/>
        <xdr:cNvCxnSpPr/>
      </xdr:nvCxnSpPr>
      <xdr:spPr>
        <a:xfrm>
          <a:off x="13166725" y="18406655"/>
          <a:ext cx="7239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87449</xdr:rowOff>
    </xdr:from>
    <xdr:to>
      <xdr:col>72</xdr:col>
      <xdr:colOff>38100</xdr:colOff>
      <xdr:row>107</xdr:row>
      <xdr:rowOff>17599</xdr:rowOff>
    </xdr:to>
    <xdr:sp macro="" textlink="">
      <xdr:nvSpPr>
        <xdr:cNvPr id="701" name="楕円 700"/>
        <xdr:cNvSpPr/>
      </xdr:nvSpPr>
      <xdr:spPr>
        <a:xfrm>
          <a:off x="11623675" y="182611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16164</xdr:rowOff>
    </xdr:from>
    <xdr:ext cx="405111" cy="259045"/>
    <xdr:sp macro="" textlink="">
      <xdr:nvSpPr>
        <xdr:cNvPr id="702" name="n_1aveValue【公民館】&#10;有形固定資産減価償却率"/>
        <xdr:cNvSpPr txBox="1"/>
      </xdr:nvSpPr>
      <xdr:spPr>
        <a:xfrm>
          <a:off x="12980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03" name="n_2aveValue【公民館】&#10;有形固定資産減価償却率"/>
        <xdr:cNvSpPr txBox="1"/>
      </xdr:nvSpPr>
      <xdr:spPr>
        <a:xfrm>
          <a:off x="12246619"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04" name="n_3aveValue【公民館】&#10;有形固定資産減価償却率"/>
        <xdr:cNvSpPr txBox="1"/>
      </xdr:nvSpPr>
      <xdr:spPr>
        <a:xfrm>
          <a:off x="1150049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05" name="n_4aveValue【公民館】&#10;有形固定資産減価償却率"/>
        <xdr:cNvSpPr txBox="1"/>
      </xdr:nvSpPr>
      <xdr:spPr>
        <a:xfrm>
          <a:off x="1072579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103432</xdr:rowOff>
    </xdr:from>
    <xdr:ext cx="405111" cy="259045"/>
    <xdr:sp macro="" textlink="">
      <xdr:nvSpPr>
        <xdr:cNvPr id="706" name="n_1mainValue【公民館】&#10;有形固定資産減価償却率"/>
        <xdr:cNvSpPr txBox="1"/>
      </xdr:nvSpPr>
      <xdr:spPr>
        <a:xfrm>
          <a:off x="129800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8726</xdr:rowOff>
    </xdr:from>
    <xdr:ext cx="405111" cy="259045"/>
    <xdr:sp macro="" textlink="">
      <xdr:nvSpPr>
        <xdr:cNvPr id="707" name="n_3mainValue【公民館】&#10;有形固定資産減価償却率"/>
        <xdr:cNvSpPr txBox="1"/>
      </xdr:nvSpPr>
      <xdr:spPr>
        <a:xfrm>
          <a:off x="1150049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8" name="直線コネクタ 717"/>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9" name="テキスト ボックス 718"/>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0" name="直線コネクタ 719"/>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1" name="テキスト ボックス 720"/>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2" name="直線コネクタ 721"/>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3" name="テキスト ボックス 722"/>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4" name="直線コネクタ 723"/>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5" name="テキスト ボックス 724"/>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6" name="直線コネクタ 725"/>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7" name="テキスト ボックス 726"/>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8" name="直線コネクタ 727"/>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9" name="テキスト ボックス 728"/>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33" name="直線コネクタ 732"/>
        <xdr:cNvCxnSpPr/>
      </xdr:nvCxnSpPr>
      <xdr:spPr>
        <a:xfrm flipV="1">
          <a:off x="188461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34" name="【公民館】&#10;一人当たり面積最小値テキスト"/>
        <xdr:cNvSpPr txBox="1"/>
      </xdr:nvSpPr>
      <xdr:spPr>
        <a:xfrm>
          <a:off x="188849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35" name="直線コネクタ 734"/>
        <xdr:cNvCxnSpPr/>
      </xdr:nvCxnSpPr>
      <xdr:spPr>
        <a:xfrm>
          <a:off x="1878647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36" name="【公民館】&#10;一人当たり面積最大値テキスト"/>
        <xdr:cNvSpPr txBox="1"/>
      </xdr:nvSpPr>
      <xdr:spPr>
        <a:xfrm>
          <a:off x="188849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37" name="直線コネクタ 736"/>
        <xdr:cNvCxnSpPr/>
      </xdr:nvCxnSpPr>
      <xdr:spPr>
        <a:xfrm>
          <a:off x="18786475" y="172799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738" name="【公民館】&#10;一人当たり面積平均値テキスト"/>
        <xdr:cNvSpPr txBox="1"/>
      </xdr:nvSpPr>
      <xdr:spPr>
        <a:xfrm>
          <a:off x="188849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9" name="フローチャート: 判断 738"/>
        <xdr:cNvSpPr/>
      </xdr:nvSpPr>
      <xdr:spPr>
        <a:xfrm>
          <a:off x="187960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40" name="フローチャート: 判断 739"/>
        <xdr:cNvSpPr/>
      </xdr:nvSpPr>
      <xdr:spPr>
        <a:xfrm>
          <a:off x="18100675" y="182807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41" name="フローチャート: 判断 740"/>
        <xdr:cNvSpPr/>
      </xdr:nvSpPr>
      <xdr:spPr>
        <a:xfrm>
          <a:off x="17325975"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42" name="フローチャート: 判断 741"/>
        <xdr:cNvSpPr/>
      </xdr:nvSpPr>
      <xdr:spPr>
        <a:xfrm>
          <a:off x="1657985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43" name="フローチャート: 判断 742"/>
        <xdr:cNvSpPr/>
      </xdr:nvSpPr>
      <xdr:spPr>
        <a:xfrm>
          <a:off x="15833725" y="181501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749" name="楕円 748"/>
        <xdr:cNvSpPr/>
      </xdr:nvSpPr>
      <xdr:spPr>
        <a:xfrm>
          <a:off x="187960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151147</xdr:rowOff>
    </xdr:from>
    <xdr:ext cx="469744" cy="259045"/>
    <xdr:sp macro="" textlink="">
      <xdr:nvSpPr>
        <xdr:cNvPr id="750" name="【公民館】&#10;一人当たり面積該当値テキスト"/>
        <xdr:cNvSpPr txBox="1"/>
      </xdr:nvSpPr>
      <xdr:spPr>
        <a:xfrm>
          <a:off x="18884900"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138068</xdr:rowOff>
    </xdr:from>
    <xdr:to>
      <xdr:col>112</xdr:col>
      <xdr:colOff>38100</xdr:colOff>
      <xdr:row>106</xdr:row>
      <xdr:rowOff>68218</xdr:rowOff>
    </xdr:to>
    <xdr:sp macro="" textlink="">
      <xdr:nvSpPr>
        <xdr:cNvPr id="751" name="楕円 750"/>
        <xdr:cNvSpPr/>
      </xdr:nvSpPr>
      <xdr:spPr>
        <a:xfrm>
          <a:off x="18100675" y="181403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17418</xdr:rowOff>
    </xdr:to>
    <xdr:cxnSp macro="">
      <xdr:nvCxnSpPr>
        <xdr:cNvPr id="752" name="直線コネクタ 751"/>
        <xdr:cNvCxnSpPr/>
      </xdr:nvCxnSpPr>
      <xdr:spPr>
        <a:xfrm flipV="1">
          <a:off x="18132425" y="18181320"/>
          <a:ext cx="714375"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53" name="楕円 752"/>
        <xdr:cNvSpPr/>
      </xdr:nvSpPr>
      <xdr:spPr>
        <a:xfrm>
          <a:off x="1657985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28320</xdr:rowOff>
    </xdr:from>
    <xdr:ext cx="469744" cy="259045"/>
    <xdr:sp macro="" textlink="">
      <xdr:nvSpPr>
        <xdr:cNvPr id="754" name="n_1aveValue【公民館】&#10;一人当たり面積"/>
        <xdr:cNvSpPr txBox="1"/>
      </xdr:nvSpPr>
      <xdr:spPr>
        <a:xfrm>
          <a:off x="1793247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55" name="n_2aveValue【公民館】&#10;一人当たり面積"/>
        <xdr:cNvSpPr txBox="1"/>
      </xdr:nvSpPr>
      <xdr:spPr>
        <a:xfrm>
          <a:off x="1717047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756" name="n_3aveValue【公民館】&#10;一人当たり面積"/>
        <xdr:cNvSpPr txBox="1"/>
      </xdr:nvSpPr>
      <xdr:spPr>
        <a:xfrm>
          <a:off x="16424352"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57" name="n_4aveValue【公民館】&#10;一人当たり面積"/>
        <xdr:cNvSpPr txBox="1"/>
      </xdr:nvSpPr>
      <xdr:spPr>
        <a:xfrm>
          <a:off x="156782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84745</xdr:rowOff>
    </xdr:from>
    <xdr:ext cx="469744" cy="259045"/>
    <xdr:sp macro="" textlink="">
      <xdr:nvSpPr>
        <xdr:cNvPr id="758" name="n_1mainValue【公民館】&#10;一人当たり面積"/>
        <xdr:cNvSpPr txBox="1"/>
      </xdr:nvSpPr>
      <xdr:spPr>
        <a:xfrm>
          <a:off x="1793247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59" name="n_3mainValue【公民館】&#10;一人当たり面積"/>
        <xdr:cNvSpPr txBox="1"/>
      </xdr:nvSpPr>
      <xdr:spPr>
        <a:xfrm>
          <a:off x="16424352"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本町が属している市町村類型（Ｖ－２）においては、最下層に位置することもあり、総じて住民１人あたりの指標は高くなる。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また、市町村合併により旧町村間の距離があることから、公共施設等の集約化が現実的に難しいことも要因である。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19,677
19,567
1,332.45
17,324,476
16,878,757
417,868
9,070,599
24,042,525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39490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39878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39878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3889375" y="583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39878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38989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203575" y="63543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428875"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68275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936625" y="62776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xdr:rowOff>
    </xdr:from>
    <xdr:to>
      <xdr:col>24</xdr:col>
      <xdr:colOff>114300</xdr:colOff>
      <xdr:row>36</xdr:row>
      <xdr:rowOff>112304</xdr:rowOff>
    </xdr:to>
    <xdr:sp macro="" textlink="">
      <xdr:nvSpPr>
        <xdr:cNvPr id="74" name="楕円 73"/>
        <xdr:cNvSpPr/>
      </xdr:nvSpPr>
      <xdr:spPr>
        <a:xfrm>
          <a:off x="38989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33581</xdr:rowOff>
    </xdr:from>
    <xdr:ext cx="405111" cy="259045"/>
    <xdr:sp macro="" textlink="">
      <xdr:nvSpPr>
        <xdr:cNvPr id="75" name="【図書館】&#10;有形固定資産減価償却率該当値テキスト"/>
        <xdr:cNvSpPr txBox="1"/>
      </xdr:nvSpPr>
      <xdr:spPr>
        <a:xfrm>
          <a:off x="3987800"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147864</xdr:rowOff>
    </xdr:from>
    <xdr:to>
      <xdr:col>20</xdr:col>
      <xdr:colOff>38100</xdr:colOff>
      <xdr:row>36</xdr:row>
      <xdr:rowOff>78014</xdr:rowOff>
    </xdr:to>
    <xdr:sp macro="" textlink="">
      <xdr:nvSpPr>
        <xdr:cNvPr id="76" name="楕円 75"/>
        <xdr:cNvSpPr/>
      </xdr:nvSpPr>
      <xdr:spPr>
        <a:xfrm>
          <a:off x="3203575" y="61486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27214</xdr:rowOff>
    </xdr:from>
    <xdr:to>
      <xdr:col>24</xdr:col>
      <xdr:colOff>63500</xdr:colOff>
      <xdr:row>36</xdr:row>
      <xdr:rowOff>61504</xdr:rowOff>
    </xdr:to>
    <xdr:cxnSp macro="">
      <xdr:nvCxnSpPr>
        <xdr:cNvPr id="77" name="直線コネクタ 76"/>
        <xdr:cNvCxnSpPr/>
      </xdr:nvCxnSpPr>
      <xdr:spPr>
        <a:xfrm>
          <a:off x="3235325" y="6199414"/>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78" name="楕円 77"/>
        <xdr:cNvSpPr/>
      </xdr:nvSpPr>
      <xdr:spPr>
        <a:xfrm>
          <a:off x="168275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103431</xdr:rowOff>
    </xdr:from>
    <xdr:ext cx="405111" cy="259045"/>
    <xdr:sp macro="" textlink="">
      <xdr:nvSpPr>
        <xdr:cNvPr id="79" name="n_1aveValue【図書館】&#10;有形固定資産減価償却率"/>
        <xdr:cNvSpPr txBox="1"/>
      </xdr:nvSpPr>
      <xdr:spPr>
        <a:xfrm>
          <a:off x="306769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0" name="n_2aveValue【図書館】&#10;有形固定資産減価償却率"/>
        <xdr:cNvSpPr txBox="1"/>
      </xdr:nvSpPr>
      <xdr:spPr>
        <a:xfrm>
          <a:off x="230569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1" name="n_3aveValue【図書館】&#10;有形固定資産減価償却率"/>
        <xdr:cNvSpPr txBox="1"/>
      </xdr:nvSpPr>
      <xdr:spPr>
        <a:xfrm>
          <a:off x="1559569"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2" name="n_4aveValue【図書館】&#10;有形固定資産減価償却率"/>
        <xdr:cNvSpPr txBox="1"/>
      </xdr:nvSpPr>
      <xdr:spPr>
        <a:xfrm>
          <a:off x="8134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94541</xdr:rowOff>
    </xdr:from>
    <xdr:ext cx="405111" cy="259045"/>
    <xdr:sp macro="" textlink="">
      <xdr:nvSpPr>
        <xdr:cNvPr id="83" name="n_1mainValue【図書館】&#10;有形固定資産減価償却率"/>
        <xdr:cNvSpPr txBox="1"/>
      </xdr:nvSpPr>
      <xdr:spPr>
        <a:xfrm>
          <a:off x="306769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4" name="n_3mainValue【図書館】&#10;有形固定資産減価償却率"/>
        <xdr:cNvSpPr txBox="1"/>
      </xdr:nvSpPr>
      <xdr:spPr>
        <a:xfrm>
          <a:off x="1559569"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5" name="直線コネクタ 94"/>
        <xdr:cNvCxnSpPr/>
      </xdr:nvCxnSpPr>
      <xdr:spPr>
        <a:xfrm>
          <a:off x="5632450" y="704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6" name="テキスト ボックス 95"/>
        <xdr:cNvSpPr txBox="1"/>
      </xdr:nvSpPr>
      <xdr:spPr>
        <a:xfrm>
          <a:off x="52224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9" name="直線コネクタ 98"/>
        <xdr:cNvCxnSpPr/>
      </xdr:nvCxnSpPr>
      <xdr:spPr>
        <a:xfrm>
          <a:off x="5632450" y="590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0" name="テキスト ボックス 99"/>
        <xdr:cNvSpPr txBox="1"/>
      </xdr:nvSpPr>
      <xdr:spPr>
        <a:xfrm>
          <a:off x="52224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4" name="直線コネクタ 103"/>
        <xdr:cNvCxnSpPr/>
      </xdr:nvCxnSpPr>
      <xdr:spPr>
        <a:xfrm flipV="1">
          <a:off x="8905240"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5" name="【図書館】&#10;一人当たり面積最小値テキスト"/>
        <xdr:cNvSpPr txBox="1"/>
      </xdr:nvSpPr>
      <xdr:spPr>
        <a:xfrm>
          <a:off x="8943975"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6" name="直線コネクタ 105"/>
        <xdr:cNvCxnSpPr/>
      </xdr:nvCxnSpPr>
      <xdr:spPr>
        <a:xfrm>
          <a:off x="8845550" y="70142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07" name="【図書館】&#10;一人当たり面積最大値テキスト"/>
        <xdr:cNvSpPr txBox="1"/>
      </xdr:nvSpPr>
      <xdr:spPr>
        <a:xfrm>
          <a:off x="8943975"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08" name="直線コネクタ 107"/>
        <xdr:cNvCxnSpPr/>
      </xdr:nvCxnSpPr>
      <xdr:spPr>
        <a:xfrm>
          <a:off x="8845550" y="57854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09" name="【図書館】&#10;一人当たり面積平均値テキスト"/>
        <xdr:cNvSpPr txBox="1"/>
      </xdr:nvSpPr>
      <xdr:spPr>
        <a:xfrm>
          <a:off x="8943975"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0" name="フローチャート: 判断 109"/>
        <xdr:cNvSpPr/>
      </xdr:nvSpPr>
      <xdr:spPr>
        <a:xfrm>
          <a:off x="8883650" y="66490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1" name="フローチャート: 判断 110"/>
        <xdr:cNvSpPr/>
      </xdr:nvSpPr>
      <xdr:spPr>
        <a:xfrm>
          <a:off x="815975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2" name="フローチャート: 判断 111"/>
        <xdr:cNvSpPr/>
      </xdr:nvSpPr>
      <xdr:spPr>
        <a:xfrm>
          <a:off x="7413625" y="66719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3" name="フローチャート: 判断 112"/>
        <xdr:cNvSpPr/>
      </xdr:nvSpPr>
      <xdr:spPr>
        <a:xfrm>
          <a:off x="6638925"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4" name="フローチャート: 判断 113"/>
        <xdr:cNvSpPr/>
      </xdr:nvSpPr>
      <xdr:spPr>
        <a:xfrm>
          <a:off x="58928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20" name="楕円 119"/>
        <xdr:cNvSpPr/>
      </xdr:nvSpPr>
      <xdr:spPr>
        <a:xfrm>
          <a:off x="8883650" y="64490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21" name="【図書館】&#10;一人当たり面積該当値テキスト"/>
        <xdr:cNvSpPr txBox="1"/>
      </xdr:nvSpPr>
      <xdr:spPr>
        <a:xfrm>
          <a:off x="8943975"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111125</xdr:rowOff>
    </xdr:from>
    <xdr:to>
      <xdr:col>50</xdr:col>
      <xdr:colOff>165100</xdr:colOff>
      <xdr:row>38</xdr:row>
      <xdr:rowOff>41275</xdr:rowOff>
    </xdr:to>
    <xdr:sp macro="" textlink="">
      <xdr:nvSpPr>
        <xdr:cNvPr id="122" name="楕円 121"/>
        <xdr:cNvSpPr/>
      </xdr:nvSpPr>
      <xdr:spPr>
        <a:xfrm>
          <a:off x="815975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37</xdr:row>
      <xdr:rowOff>161925</xdr:rowOff>
    </xdr:to>
    <xdr:cxnSp macro="">
      <xdr:nvCxnSpPr>
        <xdr:cNvPr id="123" name="直線コネクタ 122"/>
        <xdr:cNvCxnSpPr/>
      </xdr:nvCxnSpPr>
      <xdr:spPr>
        <a:xfrm flipV="1">
          <a:off x="8210550" y="6499860"/>
          <a:ext cx="69532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111125</xdr:rowOff>
    </xdr:from>
    <xdr:to>
      <xdr:col>41</xdr:col>
      <xdr:colOff>101600</xdr:colOff>
      <xdr:row>38</xdr:row>
      <xdr:rowOff>41275</xdr:rowOff>
    </xdr:to>
    <xdr:sp macro="" textlink="">
      <xdr:nvSpPr>
        <xdr:cNvPr id="124" name="楕円 123"/>
        <xdr:cNvSpPr/>
      </xdr:nvSpPr>
      <xdr:spPr>
        <a:xfrm>
          <a:off x="6638925"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72407</xdr:rowOff>
    </xdr:from>
    <xdr:ext cx="469744" cy="259045"/>
    <xdr:sp macro="" textlink="">
      <xdr:nvSpPr>
        <xdr:cNvPr id="125" name="n_1aveValue【図書館】&#10;一人当たり面積"/>
        <xdr:cNvSpPr txBox="1"/>
      </xdr:nvSpPr>
      <xdr:spPr>
        <a:xfrm>
          <a:off x="7991552"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26" name="n_2aveValue【図書館】&#10;一人当たり面積"/>
        <xdr:cNvSpPr txBox="1"/>
      </xdr:nvSpPr>
      <xdr:spPr>
        <a:xfrm>
          <a:off x="72581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27" name="n_3aveValue【図書館】&#10;一人当たり面積"/>
        <xdr:cNvSpPr txBox="1"/>
      </xdr:nvSpPr>
      <xdr:spPr>
        <a:xfrm>
          <a:off x="6483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28" name="n_4aveValue【図書館】&#10;一人当たり面積"/>
        <xdr:cNvSpPr txBox="1"/>
      </xdr:nvSpPr>
      <xdr:spPr>
        <a:xfrm>
          <a:off x="5737302"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57802</xdr:rowOff>
    </xdr:from>
    <xdr:ext cx="469744" cy="259045"/>
    <xdr:sp macro="" textlink="">
      <xdr:nvSpPr>
        <xdr:cNvPr id="129" name="n_1mainValue【図書館】&#10;一人当たり面積"/>
        <xdr:cNvSpPr txBox="1"/>
      </xdr:nvSpPr>
      <xdr:spPr>
        <a:xfrm>
          <a:off x="7991552"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30" name="n_3mainValue【図書館】&#10;一人当たり面積"/>
        <xdr:cNvSpPr txBox="1"/>
      </xdr:nvSpPr>
      <xdr:spPr>
        <a:xfrm>
          <a:off x="6483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3" name="テキスト ボックス 142"/>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1" name="テキスト ボックス 150"/>
        <xdr:cNvSpPr txBox="1"/>
      </xdr:nvSpPr>
      <xdr:spPr>
        <a:xfrm>
          <a:off x="36591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54" name="直線コネクタ 153"/>
        <xdr:cNvCxnSpPr/>
      </xdr:nvCxnSpPr>
      <xdr:spPr>
        <a:xfrm flipV="1">
          <a:off x="39490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55" name="【体育館・プール】&#10;有形固定資産減価償却率最小値テキスト"/>
        <xdr:cNvSpPr txBox="1"/>
      </xdr:nvSpPr>
      <xdr:spPr>
        <a:xfrm>
          <a:off x="39878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56" name="直線コネクタ 155"/>
        <xdr:cNvCxnSpPr/>
      </xdr:nvCxnSpPr>
      <xdr:spPr>
        <a:xfrm>
          <a:off x="3889375" y="1079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57" name="【体育館・プール】&#10;有形固定資産減価償却率最大値テキスト"/>
        <xdr:cNvSpPr txBox="1"/>
      </xdr:nvSpPr>
      <xdr:spPr>
        <a:xfrm>
          <a:off x="39878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8" name="直線コネクタ 157"/>
        <xdr:cNvCxnSpPr/>
      </xdr:nvCxnSpPr>
      <xdr:spPr>
        <a:xfrm>
          <a:off x="3889375" y="952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59" name="【体育館・プール】&#10;有形固定資産減価償却率平均値テキスト"/>
        <xdr:cNvSpPr txBox="1"/>
      </xdr:nvSpPr>
      <xdr:spPr>
        <a:xfrm>
          <a:off x="39878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0" name="フローチャート: 判断 159"/>
        <xdr:cNvSpPr/>
      </xdr:nvSpPr>
      <xdr:spPr>
        <a:xfrm>
          <a:off x="38989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1" name="フローチャート: 判断 160"/>
        <xdr:cNvSpPr/>
      </xdr:nvSpPr>
      <xdr:spPr>
        <a:xfrm>
          <a:off x="3203575" y="102641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62" name="フローチャート: 判断 161"/>
        <xdr:cNvSpPr/>
      </xdr:nvSpPr>
      <xdr:spPr>
        <a:xfrm>
          <a:off x="2428875"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63" name="フローチャート: 判断 162"/>
        <xdr:cNvSpPr/>
      </xdr:nvSpPr>
      <xdr:spPr>
        <a:xfrm>
          <a:off x="168275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64" name="フローチャート: 判断 163"/>
        <xdr:cNvSpPr/>
      </xdr:nvSpPr>
      <xdr:spPr>
        <a:xfrm>
          <a:off x="936625" y="10210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0" name="楕円 169"/>
        <xdr:cNvSpPr/>
      </xdr:nvSpPr>
      <xdr:spPr>
        <a:xfrm>
          <a:off x="38989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71" name="【体育館・プール】&#10;有形固定資産減価償却率該当値テキスト"/>
        <xdr:cNvSpPr txBox="1"/>
      </xdr:nvSpPr>
      <xdr:spPr>
        <a:xfrm>
          <a:off x="39878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133350</xdr:rowOff>
    </xdr:from>
    <xdr:to>
      <xdr:col>20</xdr:col>
      <xdr:colOff>38100</xdr:colOff>
      <xdr:row>61</xdr:row>
      <xdr:rowOff>63500</xdr:rowOff>
    </xdr:to>
    <xdr:sp macro="" textlink="">
      <xdr:nvSpPr>
        <xdr:cNvPr id="172" name="楕円 171"/>
        <xdr:cNvSpPr/>
      </xdr:nvSpPr>
      <xdr:spPr>
        <a:xfrm>
          <a:off x="3203575" y="104203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12700</xdr:rowOff>
    </xdr:from>
    <xdr:to>
      <xdr:col>24</xdr:col>
      <xdr:colOff>63500</xdr:colOff>
      <xdr:row>61</xdr:row>
      <xdr:rowOff>34290</xdr:rowOff>
    </xdr:to>
    <xdr:cxnSp macro="">
      <xdr:nvCxnSpPr>
        <xdr:cNvPr id="173" name="直線コネクタ 172"/>
        <xdr:cNvCxnSpPr/>
      </xdr:nvCxnSpPr>
      <xdr:spPr>
        <a:xfrm>
          <a:off x="3235325" y="10471150"/>
          <a:ext cx="7143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74" name="楕円 173"/>
        <xdr:cNvSpPr/>
      </xdr:nvSpPr>
      <xdr:spPr>
        <a:xfrm>
          <a:off x="168275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95267</xdr:rowOff>
    </xdr:from>
    <xdr:ext cx="405111" cy="259045"/>
    <xdr:sp macro="" textlink="">
      <xdr:nvSpPr>
        <xdr:cNvPr id="175" name="n_1aveValue【体育館・プール】&#10;有形固定資産減価償却率"/>
        <xdr:cNvSpPr txBox="1"/>
      </xdr:nvSpPr>
      <xdr:spPr>
        <a:xfrm>
          <a:off x="306769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76" name="n_2aveValue【体育館・プール】&#10;有形固定資産減価償却率"/>
        <xdr:cNvSpPr txBox="1"/>
      </xdr:nvSpPr>
      <xdr:spPr>
        <a:xfrm>
          <a:off x="230569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77" name="n_3aveValue【体育館・プール】&#10;有形固定資産減価償却率"/>
        <xdr:cNvSpPr txBox="1"/>
      </xdr:nvSpPr>
      <xdr:spPr>
        <a:xfrm>
          <a:off x="1559569"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78" name="n_4aveValue【体育館・プール】&#10;有形固定資産減価償却率"/>
        <xdr:cNvSpPr txBox="1"/>
      </xdr:nvSpPr>
      <xdr:spPr>
        <a:xfrm>
          <a:off x="8134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54627</xdr:rowOff>
    </xdr:from>
    <xdr:ext cx="405111" cy="259045"/>
    <xdr:sp macro="" textlink="">
      <xdr:nvSpPr>
        <xdr:cNvPr id="179" name="n_1mainValue【体育館・プール】&#10;有形固定資産減価償却率"/>
        <xdr:cNvSpPr txBox="1"/>
      </xdr:nvSpPr>
      <xdr:spPr>
        <a:xfrm>
          <a:off x="3067694" y="1051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180" name="n_3mainValue【体育館・プール】&#10;有形固定資産減価償却率"/>
        <xdr:cNvSpPr txBox="1"/>
      </xdr:nvSpPr>
      <xdr:spPr>
        <a:xfrm>
          <a:off x="1559569"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04" name="直線コネクタ 203"/>
        <xdr:cNvCxnSpPr/>
      </xdr:nvCxnSpPr>
      <xdr:spPr>
        <a:xfrm flipV="1">
          <a:off x="8905240"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5" name="【体育館・プール】&#10;一人当たり面積最小値テキスト"/>
        <xdr:cNvSpPr txBox="1"/>
      </xdr:nvSpPr>
      <xdr:spPr>
        <a:xfrm>
          <a:off x="8943975"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6" name="直線コネクタ 205"/>
        <xdr:cNvCxnSpPr/>
      </xdr:nvCxnSpPr>
      <xdr:spPr>
        <a:xfrm>
          <a:off x="8845550" y="11035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07" name="【体育館・プール】&#10;一人当たり面積最大値テキスト"/>
        <xdr:cNvSpPr txBox="1"/>
      </xdr:nvSpPr>
      <xdr:spPr>
        <a:xfrm>
          <a:off x="8943975"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08" name="直線コネクタ 207"/>
        <xdr:cNvCxnSpPr/>
      </xdr:nvCxnSpPr>
      <xdr:spPr>
        <a:xfrm>
          <a:off x="8845550" y="94888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09" name="【体育館・プール】&#10;一人当たり面積平均値テキスト"/>
        <xdr:cNvSpPr txBox="1"/>
      </xdr:nvSpPr>
      <xdr:spPr>
        <a:xfrm>
          <a:off x="8943975"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10" name="フローチャート: 判断 209"/>
        <xdr:cNvSpPr/>
      </xdr:nvSpPr>
      <xdr:spPr>
        <a:xfrm>
          <a:off x="8883650" y="106857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11" name="フローチャート: 判断 210"/>
        <xdr:cNvSpPr/>
      </xdr:nvSpPr>
      <xdr:spPr>
        <a:xfrm>
          <a:off x="815975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12" name="フローチャート: 判断 211"/>
        <xdr:cNvSpPr/>
      </xdr:nvSpPr>
      <xdr:spPr>
        <a:xfrm>
          <a:off x="7413625" y="106876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13" name="フローチャート: 判断 212"/>
        <xdr:cNvSpPr/>
      </xdr:nvSpPr>
      <xdr:spPr>
        <a:xfrm>
          <a:off x="6638925"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14" name="フローチャート: 判断 213"/>
        <xdr:cNvSpPr/>
      </xdr:nvSpPr>
      <xdr:spPr>
        <a:xfrm>
          <a:off x="58928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8255</xdr:rowOff>
    </xdr:from>
    <xdr:to>
      <xdr:col>55</xdr:col>
      <xdr:colOff>50800</xdr:colOff>
      <xdr:row>55</xdr:row>
      <xdr:rowOff>109855</xdr:rowOff>
    </xdr:to>
    <xdr:sp macro="" textlink="">
      <xdr:nvSpPr>
        <xdr:cNvPr id="220" name="楕円 219"/>
        <xdr:cNvSpPr/>
      </xdr:nvSpPr>
      <xdr:spPr>
        <a:xfrm>
          <a:off x="8883650" y="94380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132732</xdr:rowOff>
    </xdr:from>
    <xdr:ext cx="469744" cy="259045"/>
    <xdr:sp macro="" textlink="">
      <xdr:nvSpPr>
        <xdr:cNvPr id="221" name="【体育館・プール】&#10;一人当たり面積該当値テキスト"/>
        <xdr:cNvSpPr txBox="1"/>
      </xdr:nvSpPr>
      <xdr:spPr>
        <a:xfrm>
          <a:off x="8943975" y="939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31115</xdr:rowOff>
    </xdr:from>
    <xdr:to>
      <xdr:col>50</xdr:col>
      <xdr:colOff>165100</xdr:colOff>
      <xdr:row>55</xdr:row>
      <xdr:rowOff>132715</xdr:rowOff>
    </xdr:to>
    <xdr:sp macro="" textlink="">
      <xdr:nvSpPr>
        <xdr:cNvPr id="222" name="楕円 221"/>
        <xdr:cNvSpPr/>
      </xdr:nvSpPr>
      <xdr:spPr>
        <a:xfrm>
          <a:off x="8159750" y="94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59055</xdr:rowOff>
    </xdr:from>
    <xdr:to>
      <xdr:col>55</xdr:col>
      <xdr:colOff>0</xdr:colOff>
      <xdr:row>55</xdr:row>
      <xdr:rowOff>81915</xdr:rowOff>
    </xdr:to>
    <xdr:cxnSp macro="">
      <xdr:nvCxnSpPr>
        <xdr:cNvPr id="223" name="直線コネクタ 222"/>
        <xdr:cNvCxnSpPr/>
      </xdr:nvCxnSpPr>
      <xdr:spPr>
        <a:xfrm flipV="1">
          <a:off x="8210550" y="9488805"/>
          <a:ext cx="6953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13970</xdr:rowOff>
    </xdr:from>
    <xdr:to>
      <xdr:col>41</xdr:col>
      <xdr:colOff>101600</xdr:colOff>
      <xdr:row>56</xdr:row>
      <xdr:rowOff>115570</xdr:rowOff>
    </xdr:to>
    <xdr:sp macro="" textlink="">
      <xdr:nvSpPr>
        <xdr:cNvPr id="224" name="楕円 223"/>
        <xdr:cNvSpPr/>
      </xdr:nvSpPr>
      <xdr:spPr>
        <a:xfrm>
          <a:off x="6638925"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140987</xdr:rowOff>
    </xdr:from>
    <xdr:ext cx="469744" cy="259045"/>
    <xdr:sp macro="" textlink="">
      <xdr:nvSpPr>
        <xdr:cNvPr id="225" name="n_1aveValue【体育館・プール】&#10;一人当たり面積"/>
        <xdr:cNvSpPr txBox="1"/>
      </xdr:nvSpPr>
      <xdr:spPr>
        <a:xfrm>
          <a:off x="7991552"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26" name="n_2aveValue【体育館・プール】&#10;一人当たり面積"/>
        <xdr:cNvSpPr txBox="1"/>
      </xdr:nvSpPr>
      <xdr:spPr>
        <a:xfrm>
          <a:off x="72581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27" name="n_3aveValue【体育館・プール】&#10;一人当たり面積"/>
        <xdr:cNvSpPr txBox="1"/>
      </xdr:nvSpPr>
      <xdr:spPr>
        <a:xfrm>
          <a:off x="6483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28" name="n_4aveValue【体育館・プール】&#10;一人当たり面積"/>
        <xdr:cNvSpPr txBox="1"/>
      </xdr:nvSpPr>
      <xdr:spPr>
        <a:xfrm>
          <a:off x="5737302"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149242</xdr:rowOff>
    </xdr:from>
    <xdr:ext cx="469744" cy="259045"/>
    <xdr:sp macro="" textlink="">
      <xdr:nvSpPr>
        <xdr:cNvPr id="229" name="n_1mainValue【体育館・プール】&#10;一人当たり面積"/>
        <xdr:cNvSpPr txBox="1"/>
      </xdr:nvSpPr>
      <xdr:spPr>
        <a:xfrm>
          <a:off x="7991552" y="923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132097</xdr:rowOff>
    </xdr:from>
    <xdr:ext cx="469744" cy="259045"/>
    <xdr:sp macro="" textlink="">
      <xdr:nvSpPr>
        <xdr:cNvPr id="230" name="n_3mainValue【体育館・プール】&#10;一人当たり面積"/>
        <xdr:cNvSpPr txBox="1"/>
      </xdr:nvSpPr>
      <xdr:spPr>
        <a:xfrm>
          <a:off x="648342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1" name="テキスト ボックス 240"/>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3" name="テキスト ボックス 242"/>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1" name="テキスト ボックス 250"/>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3" name="テキスト ボックス 252"/>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55" name="直線コネクタ 254"/>
        <xdr:cNvCxnSpPr/>
      </xdr:nvCxnSpPr>
      <xdr:spPr>
        <a:xfrm flipV="1">
          <a:off x="39490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6" name="【福祉施設】&#10;有形固定資産減価償却率最小値テキスト"/>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7" name="直線コネクタ 256"/>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58" name="【福祉施設】&#10;有形固定資産減価償却率最大値テキスト"/>
        <xdr:cNvSpPr txBox="1"/>
      </xdr:nvSpPr>
      <xdr:spPr>
        <a:xfrm>
          <a:off x="39878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59" name="直線コネクタ 258"/>
        <xdr:cNvCxnSpPr/>
      </xdr:nvCxnSpPr>
      <xdr:spPr>
        <a:xfrm>
          <a:off x="3889375" y="133807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60" name="【福祉施設】&#10;有形固定資産減価償却率平均値テキスト"/>
        <xdr:cNvSpPr txBox="1"/>
      </xdr:nvSpPr>
      <xdr:spPr>
        <a:xfrm>
          <a:off x="39878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1" name="フローチャート: 判断 260"/>
        <xdr:cNvSpPr/>
      </xdr:nvSpPr>
      <xdr:spPr>
        <a:xfrm>
          <a:off x="38989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62" name="フローチャート: 判断 261"/>
        <xdr:cNvSpPr/>
      </xdr:nvSpPr>
      <xdr:spPr>
        <a:xfrm>
          <a:off x="3203575" y="139680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63" name="フローチャート: 判断 262"/>
        <xdr:cNvSpPr/>
      </xdr:nvSpPr>
      <xdr:spPr>
        <a:xfrm>
          <a:off x="2428875"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64" name="フローチャート: 判断 263"/>
        <xdr:cNvSpPr/>
      </xdr:nvSpPr>
      <xdr:spPr>
        <a:xfrm>
          <a:off x="168275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65" name="フローチャート: 判断 264"/>
        <xdr:cNvSpPr/>
      </xdr:nvSpPr>
      <xdr:spPr>
        <a:xfrm>
          <a:off x="936625" y="13905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1" name="楕円 270"/>
        <xdr:cNvSpPr/>
      </xdr:nvSpPr>
      <xdr:spPr>
        <a:xfrm>
          <a:off x="38989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106697</xdr:rowOff>
    </xdr:from>
    <xdr:ext cx="405111" cy="259045"/>
    <xdr:sp macro="" textlink="">
      <xdr:nvSpPr>
        <xdr:cNvPr id="272" name="【福祉施設】&#10;有形固定資産減価償却率該当値テキスト"/>
        <xdr:cNvSpPr txBox="1"/>
      </xdr:nvSpPr>
      <xdr:spPr>
        <a:xfrm>
          <a:off x="39878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92075</xdr:rowOff>
    </xdr:from>
    <xdr:to>
      <xdr:col>20</xdr:col>
      <xdr:colOff>38100</xdr:colOff>
      <xdr:row>83</xdr:row>
      <xdr:rowOff>22225</xdr:rowOff>
    </xdr:to>
    <xdr:sp macro="" textlink="">
      <xdr:nvSpPr>
        <xdr:cNvPr id="273" name="楕円 272"/>
        <xdr:cNvSpPr/>
      </xdr:nvSpPr>
      <xdr:spPr>
        <a:xfrm>
          <a:off x="3203575" y="141509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142875</xdr:rowOff>
    </xdr:from>
    <xdr:to>
      <xdr:col>24</xdr:col>
      <xdr:colOff>63500</xdr:colOff>
      <xdr:row>83</xdr:row>
      <xdr:rowOff>7620</xdr:rowOff>
    </xdr:to>
    <xdr:cxnSp macro="">
      <xdr:nvCxnSpPr>
        <xdr:cNvPr id="274" name="直線コネクタ 273"/>
        <xdr:cNvCxnSpPr/>
      </xdr:nvCxnSpPr>
      <xdr:spPr>
        <a:xfrm>
          <a:off x="3235325" y="14201775"/>
          <a:ext cx="7143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75" name="楕円 274"/>
        <xdr:cNvSpPr/>
      </xdr:nvSpPr>
      <xdr:spPr>
        <a:xfrm>
          <a:off x="168275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27322</xdr:rowOff>
    </xdr:from>
    <xdr:ext cx="405111" cy="259045"/>
    <xdr:sp macro="" textlink="">
      <xdr:nvSpPr>
        <xdr:cNvPr id="276" name="n_1aveValue【福祉施設】&#10;有形固定資産減価償却率"/>
        <xdr:cNvSpPr txBox="1"/>
      </xdr:nvSpPr>
      <xdr:spPr>
        <a:xfrm>
          <a:off x="306769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77" name="n_2aveValue【福祉施設】&#10;有形固定資産減価償却率"/>
        <xdr:cNvSpPr txBox="1"/>
      </xdr:nvSpPr>
      <xdr:spPr>
        <a:xfrm>
          <a:off x="230569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78" name="n_3aveValue【福祉施設】&#10;有形固定資産減価償却率"/>
        <xdr:cNvSpPr txBox="1"/>
      </xdr:nvSpPr>
      <xdr:spPr>
        <a:xfrm>
          <a:off x="1559569"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79" name="n_4aveValue【福祉施設】&#10;有形固定資産減価償却率"/>
        <xdr:cNvSpPr txBox="1"/>
      </xdr:nvSpPr>
      <xdr:spPr>
        <a:xfrm>
          <a:off x="8134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13352</xdr:rowOff>
    </xdr:from>
    <xdr:ext cx="405111" cy="259045"/>
    <xdr:sp macro="" textlink="">
      <xdr:nvSpPr>
        <xdr:cNvPr id="280" name="n_1mainValue【福祉施設】&#10;有形固定資産減価償却率"/>
        <xdr:cNvSpPr txBox="1"/>
      </xdr:nvSpPr>
      <xdr:spPr>
        <a:xfrm>
          <a:off x="306769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281" name="n_3mainValue【福祉施設】&#10;有形固定資産減価償却率"/>
        <xdr:cNvSpPr txBox="1"/>
      </xdr:nvSpPr>
      <xdr:spPr>
        <a:xfrm>
          <a:off x="1559569"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2" name="直線コネクタ 291"/>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3" name="テキスト ボックス 292"/>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4" name="直線コネクタ 293"/>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5" name="テキスト ボックス 294"/>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6" name="直線コネクタ 295"/>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7" name="テキスト ボックス 296"/>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8" name="直線コネクタ 297"/>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9" name="テキスト ボックス 298"/>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03" name="直線コネクタ 302"/>
        <xdr:cNvCxnSpPr/>
      </xdr:nvCxnSpPr>
      <xdr:spPr>
        <a:xfrm flipV="1">
          <a:off x="8905240"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04" name="【福祉施設】&#10;一人当たり面積最小値テキスト"/>
        <xdr:cNvSpPr txBox="1"/>
      </xdr:nvSpPr>
      <xdr:spPr>
        <a:xfrm>
          <a:off x="8943975"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05" name="直線コネクタ 304"/>
        <xdr:cNvCxnSpPr/>
      </xdr:nvCxnSpPr>
      <xdr:spPr>
        <a:xfrm>
          <a:off x="8845550" y="147805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06" name="【福祉施設】&#10;一人当たり面積最大値テキスト"/>
        <xdr:cNvSpPr txBox="1"/>
      </xdr:nvSpPr>
      <xdr:spPr>
        <a:xfrm>
          <a:off x="8943975"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07" name="直線コネクタ 306"/>
        <xdr:cNvCxnSpPr/>
      </xdr:nvCxnSpPr>
      <xdr:spPr>
        <a:xfrm>
          <a:off x="8845550" y="136237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08" name="【福祉施設】&#10;一人当たり面積平均値テキスト"/>
        <xdr:cNvSpPr txBox="1"/>
      </xdr:nvSpPr>
      <xdr:spPr>
        <a:xfrm>
          <a:off x="8943975"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09" name="フローチャート: 判断 308"/>
        <xdr:cNvSpPr/>
      </xdr:nvSpPr>
      <xdr:spPr>
        <a:xfrm>
          <a:off x="8883650" y="145262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10" name="フローチャート: 判断 309"/>
        <xdr:cNvSpPr/>
      </xdr:nvSpPr>
      <xdr:spPr>
        <a:xfrm>
          <a:off x="815975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11" name="フローチャート: 判断 310"/>
        <xdr:cNvSpPr/>
      </xdr:nvSpPr>
      <xdr:spPr>
        <a:xfrm>
          <a:off x="7413625" y="145148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12" name="フローチャート: 判断 311"/>
        <xdr:cNvSpPr/>
      </xdr:nvSpPr>
      <xdr:spPr>
        <a:xfrm>
          <a:off x="6638925"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13" name="フローチャート: 判断 312"/>
        <xdr:cNvSpPr/>
      </xdr:nvSpPr>
      <xdr:spPr>
        <a:xfrm>
          <a:off x="58928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28448</xdr:rowOff>
    </xdr:from>
    <xdr:to>
      <xdr:col>55</xdr:col>
      <xdr:colOff>50800</xdr:colOff>
      <xdr:row>79</xdr:row>
      <xdr:rowOff>130048</xdr:rowOff>
    </xdr:to>
    <xdr:sp macro="" textlink="">
      <xdr:nvSpPr>
        <xdr:cNvPr id="319" name="楕円 318"/>
        <xdr:cNvSpPr/>
      </xdr:nvSpPr>
      <xdr:spPr>
        <a:xfrm>
          <a:off x="8883650" y="135729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152925</xdr:rowOff>
    </xdr:from>
    <xdr:ext cx="469744" cy="259045"/>
    <xdr:sp macro="" textlink="">
      <xdr:nvSpPr>
        <xdr:cNvPr id="320" name="【福祉施設】&#10;一人当たり面積該当値テキスト"/>
        <xdr:cNvSpPr txBox="1"/>
      </xdr:nvSpPr>
      <xdr:spPr>
        <a:xfrm>
          <a:off x="8943975" y="1352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46737</xdr:rowOff>
    </xdr:from>
    <xdr:to>
      <xdr:col>50</xdr:col>
      <xdr:colOff>165100</xdr:colOff>
      <xdr:row>79</xdr:row>
      <xdr:rowOff>148337</xdr:rowOff>
    </xdr:to>
    <xdr:sp macro="" textlink="">
      <xdr:nvSpPr>
        <xdr:cNvPr id="321" name="楕円 320"/>
        <xdr:cNvSpPr/>
      </xdr:nvSpPr>
      <xdr:spPr>
        <a:xfrm>
          <a:off x="815975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79248</xdr:rowOff>
    </xdr:from>
    <xdr:to>
      <xdr:col>55</xdr:col>
      <xdr:colOff>0</xdr:colOff>
      <xdr:row>79</xdr:row>
      <xdr:rowOff>97537</xdr:rowOff>
    </xdr:to>
    <xdr:cxnSp macro="">
      <xdr:nvCxnSpPr>
        <xdr:cNvPr id="322" name="直線コネクタ 321"/>
        <xdr:cNvCxnSpPr/>
      </xdr:nvCxnSpPr>
      <xdr:spPr>
        <a:xfrm flipV="1">
          <a:off x="8210550" y="13623798"/>
          <a:ext cx="695325"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106172</xdr:rowOff>
    </xdr:from>
    <xdr:to>
      <xdr:col>41</xdr:col>
      <xdr:colOff>101600</xdr:colOff>
      <xdr:row>80</xdr:row>
      <xdr:rowOff>36322</xdr:rowOff>
    </xdr:to>
    <xdr:sp macro="" textlink="">
      <xdr:nvSpPr>
        <xdr:cNvPr id="323" name="楕円 322"/>
        <xdr:cNvSpPr/>
      </xdr:nvSpPr>
      <xdr:spPr>
        <a:xfrm>
          <a:off x="6638925" y="136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45738</xdr:rowOff>
    </xdr:from>
    <xdr:ext cx="469744" cy="259045"/>
    <xdr:sp macro="" textlink="">
      <xdr:nvSpPr>
        <xdr:cNvPr id="324" name="n_1aveValue【福祉施設】&#10;一人当たり面積"/>
        <xdr:cNvSpPr txBox="1"/>
      </xdr:nvSpPr>
      <xdr:spPr>
        <a:xfrm>
          <a:off x="7991552"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25" name="n_2aveValue【福祉施設】&#10;一人当たり面積"/>
        <xdr:cNvSpPr txBox="1"/>
      </xdr:nvSpPr>
      <xdr:spPr>
        <a:xfrm>
          <a:off x="72581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26" name="n_3aveValue【福祉施設】&#10;一人当たり面積"/>
        <xdr:cNvSpPr txBox="1"/>
      </xdr:nvSpPr>
      <xdr:spPr>
        <a:xfrm>
          <a:off x="6483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27" name="n_4aveValue【福祉施設】&#10;一人当たり面積"/>
        <xdr:cNvSpPr txBox="1"/>
      </xdr:nvSpPr>
      <xdr:spPr>
        <a:xfrm>
          <a:off x="5737302"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164864</xdr:rowOff>
    </xdr:from>
    <xdr:ext cx="469744" cy="259045"/>
    <xdr:sp macro="" textlink="">
      <xdr:nvSpPr>
        <xdr:cNvPr id="328" name="n_1mainValue【福祉施設】&#10;一人当たり面積"/>
        <xdr:cNvSpPr txBox="1"/>
      </xdr:nvSpPr>
      <xdr:spPr>
        <a:xfrm>
          <a:off x="7991552" y="1336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52849</xdr:rowOff>
    </xdr:from>
    <xdr:ext cx="469744" cy="259045"/>
    <xdr:sp macro="" textlink="">
      <xdr:nvSpPr>
        <xdr:cNvPr id="329" name="n_3mainValue【福祉施設】&#10;一人当たり面積"/>
        <xdr:cNvSpPr txBox="1"/>
      </xdr:nvSpPr>
      <xdr:spPr>
        <a:xfrm>
          <a:off x="6483427" y="1342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0" name="テキスト ボックス 339"/>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2" name="テキスト ボックス 341"/>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2" name="テキスト ボックス 351"/>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55" name="直線コネクタ 354"/>
        <xdr:cNvCxnSpPr/>
      </xdr:nvCxnSpPr>
      <xdr:spPr>
        <a:xfrm flipV="1">
          <a:off x="39490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56" name="【市民会館】&#10;有形固定資産減価償却率最小値テキスト"/>
        <xdr:cNvSpPr txBox="1"/>
      </xdr:nvSpPr>
      <xdr:spPr>
        <a:xfrm>
          <a:off x="39878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7" name="直線コネクタ 356"/>
        <xdr:cNvCxnSpPr/>
      </xdr:nvCxnSpPr>
      <xdr:spPr>
        <a:xfrm>
          <a:off x="388937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58" name="【市民会館】&#10;有形固定資産減価償却率最大値テキスト"/>
        <xdr:cNvSpPr txBox="1"/>
      </xdr:nvSpPr>
      <xdr:spPr>
        <a:xfrm>
          <a:off x="39878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59" name="直線コネクタ 358"/>
        <xdr:cNvCxnSpPr/>
      </xdr:nvCxnSpPr>
      <xdr:spPr>
        <a:xfrm>
          <a:off x="3889375" y="17121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360" name="【市民会館】&#10;有形固定資産減価償却率平均値テキスト"/>
        <xdr:cNvSpPr txBox="1"/>
      </xdr:nvSpPr>
      <xdr:spPr>
        <a:xfrm>
          <a:off x="39878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61" name="フローチャート: 判断 360"/>
        <xdr:cNvSpPr/>
      </xdr:nvSpPr>
      <xdr:spPr>
        <a:xfrm>
          <a:off x="38989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62" name="フローチャート: 判断 361"/>
        <xdr:cNvSpPr/>
      </xdr:nvSpPr>
      <xdr:spPr>
        <a:xfrm>
          <a:off x="3203575" y="178937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63" name="フローチャート: 判断 362"/>
        <xdr:cNvSpPr/>
      </xdr:nvSpPr>
      <xdr:spPr>
        <a:xfrm>
          <a:off x="2428875"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64" name="フローチャート: 判断 363"/>
        <xdr:cNvSpPr/>
      </xdr:nvSpPr>
      <xdr:spPr>
        <a:xfrm>
          <a:off x="168275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65" name="フローチャート: 判断 364"/>
        <xdr:cNvSpPr/>
      </xdr:nvSpPr>
      <xdr:spPr>
        <a:xfrm>
          <a:off x="936625" y="178823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160927</xdr:rowOff>
    </xdr:from>
    <xdr:to>
      <xdr:col>24</xdr:col>
      <xdr:colOff>114300</xdr:colOff>
      <xdr:row>108</xdr:row>
      <xdr:rowOff>91077</xdr:rowOff>
    </xdr:to>
    <xdr:sp macro="" textlink="">
      <xdr:nvSpPr>
        <xdr:cNvPr id="371" name="楕円 370"/>
        <xdr:cNvSpPr/>
      </xdr:nvSpPr>
      <xdr:spPr>
        <a:xfrm>
          <a:off x="38989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139354</xdr:rowOff>
    </xdr:from>
    <xdr:ext cx="405111" cy="259045"/>
    <xdr:sp macro="" textlink="">
      <xdr:nvSpPr>
        <xdr:cNvPr id="372" name="【市民会館】&#10;有形固定資産減価償却率該当値テキスト"/>
        <xdr:cNvSpPr txBox="1"/>
      </xdr:nvSpPr>
      <xdr:spPr>
        <a:xfrm>
          <a:off x="3987800"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139700</xdr:rowOff>
    </xdr:from>
    <xdr:to>
      <xdr:col>20</xdr:col>
      <xdr:colOff>38100</xdr:colOff>
      <xdr:row>108</xdr:row>
      <xdr:rowOff>69850</xdr:rowOff>
    </xdr:to>
    <xdr:sp macro="" textlink="">
      <xdr:nvSpPr>
        <xdr:cNvPr id="373" name="楕円 372"/>
        <xdr:cNvSpPr/>
      </xdr:nvSpPr>
      <xdr:spPr>
        <a:xfrm>
          <a:off x="3203575" y="18484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19050</xdr:rowOff>
    </xdr:from>
    <xdr:to>
      <xdr:col>24</xdr:col>
      <xdr:colOff>63500</xdr:colOff>
      <xdr:row>108</xdr:row>
      <xdr:rowOff>40277</xdr:rowOff>
    </xdr:to>
    <xdr:cxnSp macro="">
      <xdr:nvCxnSpPr>
        <xdr:cNvPr id="374" name="直線コネクタ 373"/>
        <xdr:cNvCxnSpPr/>
      </xdr:nvCxnSpPr>
      <xdr:spPr>
        <a:xfrm>
          <a:off x="3235325" y="18535650"/>
          <a:ext cx="7143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139700</xdr:rowOff>
    </xdr:from>
    <xdr:to>
      <xdr:col>10</xdr:col>
      <xdr:colOff>165100</xdr:colOff>
      <xdr:row>108</xdr:row>
      <xdr:rowOff>69850</xdr:rowOff>
    </xdr:to>
    <xdr:sp macro="" textlink="">
      <xdr:nvSpPr>
        <xdr:cNvPr id="375" name="楕円 374"/>
        <xdr:cNvSpPr/>
      </xdr:nvSpPr>
      <xdr:spPr>
        <a:xfrm>
          <a:off x="168275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9633</xdr:rowOff>
    </xdr:from>
    <xdr:ext cx="405111" cy="259045"/>
    <xdr:sp macro="" textlink="">
      <xdr:nvSpPr>
        <xdr:cNvPr id="376" name="n_1aveValue【市民会館】&#10;有形固定資産減価償却率"/>
        <xdr:cNvSpPr txBox="1"/>
      </xdr:nvSpPr>
      <xdr:spPr>
        <a:xfrm>
          <a:off x="306769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377" name="n_2aveValue【市民会館】&#10;有形固定資産減価償却率"/>
        <xdr:cNvSpPr txBox="1"/>
      </xdr:nvSpPr>
      <xdr:spPr>
        <a:xfrm>
          <a:off x="230569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78" name="n_3aveValue【市民会館】&#10;有形固定資産減価償却率"/>
        <xdr:cNvSpPr txBox="1"/>
      </xdr:nvSpPr>
      <xdr:spPr>
        <a:xfrm>
          <a:off x="1559569"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79" name="n_4aveValue【市民会館】&#10;有形固定資産減価償却率"/>
        <xdr:cNvSpPr txBox="1"/>
      </xdr:nvSpPr>
      <xdr:spPr>
        <a:xfrm>
          <a:off x="8134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60977</xdr:rowOff>
    </xdr:from>
    <xdr:ext cx="405111" cy="259045"/>
    <xdr:sp macro="" textlink="">
      <xdr:nvSpPr>
        <xdr:cNvPr id="380" name="n_1mainValue【市民会館】&#10;有形固定資産減価償却率"/>
        <xdr:cNvSpPr txBox="1"/>
      </xdr:nvSpPr>
      <xdr:spPr>
        <a:xfrm>
          <a:off x="306769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60977</xdr:rowOff>
    </xdr:from>
    <xdr:ext cx="405111" cy="259045"/>
    <xdr:sp macro="" textlink="">
      <xdr:nvSpPr>
        <xdr:cNvPr id="381" name="n_3mainValue【市民会館】&#10;有形固定資産減価償却率"/>
        <xdr:cNvSpPr txBox="1"/>
      </xdr:nvSpPr>
      <xdr:spPr>
        <a:xfrm>
          <a:off x="1559569"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2" name="直線コネクタ 391"/>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3" name="テキスト ボックス 392"/>
        <xdr:cNvSpPr txBox="1"/>
      </xdr:nvSpPr>
      <xdr:spPr>
        <a:xfrm>
          <a:off x="52224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4" name="直線コネクタ 393"/>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5" name="テキスト ボックス 394"/>
        <xdr:cNvSpPr txBox="1"/>
      </xdr:nvSpPr>
      <xdr:spPr>
        <a:xfrm>
          <a:off x="52224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6" name="直線コネクタ 395"/>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7" name="テキスト ボックス 396"/>
        <xdr:cNvSpPr txBox="1"/>
      </xdr:nvSpPr>
      <xdr:spPr>
        <a:xfrm>
          <a:off x="52224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8" name="直線コネクタ 397"/>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9" name="テキスト ボックス 398"/>
        <xdr:cNvSpPr txBox="1"/>
      </xdr:nvSpPr>
      <xdr:spPr>
        <a:xfrm>
          <a:off x="52224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1" name="テキスト ボックス 400"/>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03" name="直線コネクタ 402"/>
        <xdr:cNvCxnSpPr/>
      </xdr:nvCxnSpPr>
      <xdr:spPr>
        <a:xfrm flipV="1">
          <a:off x="8905240"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04" name="【市民会館】&#10;一人当たり面積最小値テキスト"/>
        <xdr:cNvSpPr txBox="1"/>
      </xdr:nvSpPr>
      <xdr:spPr>
        <a:xfrm>
          <a:off x="8943975"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05" name="直線コネクタ 404"/>
        <xdr:cNvCxnSpPr/>
      </xdr:nvCxnSpPr>
      <xdr:spPr>
        <a:xfrm>
          <a:off x="8845550" y="185882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06" name="【市民会館】&#10;一人当たり面積最大値テキスト"/>
        <xdr:cNvSpPr txBox="1"/>
      </xdr:nvSpPr>
      <xdr:spPr>
        <a:xfrm>
          <a:off x="8943975"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07" name="直線コネクタ 406"/>
        <xdr:cNvCxnSpPr/>
      </xdr:nvCxnSpPr>
      <xdr:spPr>
        <a:xfrm>
          <a:off x="8845550" y="172966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408" name="【市民会館】&#10;一人当たり面積平均値テキスト"/>
        <xdr:cNvSpPr txBox="1"/>
      </xdr:nvSpPr>
      <xdr:spPr>
        <a:xfrm>
          <a:off x="8943975"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09" name="フローチャート: 判断 408"/>
        <xdr:cNvSpPr/>
      </xdr:nvSpPr>
      <xdr:spPr>
        <a:xfrm>
          <a:off x="8883650" y="181830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10" name="フローチャート: 判断 409"/>
        <xdr:cNvSpPr/>
      </xdr:nvSpPr>
      <xdr:spPr>
        <a:xfrm>
          <a:off x="815975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11" name="フローチャート: 判断 410"/>
        <xdr:cNvSpPr/>
      </xdr:nvSpPr>
      <xdr:spPr>
        <a:xfrm>
          <a:off x="7413625" y="182128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12" name="フローチャート: 判断 411"/>
        <xdr:cNvSpPr/>
      </xdr:nvSpPr>
      <xdr:spPr>
        <a:xfrm>
          <a:off x="6638925"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13" name="フローチャート: 判断 412"/>
        <xdr:cNvSpPr/>
      </xdr:nvSpPr>
      <xdr:spPr>
        <a:xfrm>
          <a:off x="58928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100837</xdr:rowOff>
    </xdr:from>
    <xdr:to>
      <xdr:col>55</xdr:col>
      <xdr:colOff>50800</xdr:colOff>
      <xdr:row>101</xdr:row>
      <xdr:rowOff>30987</xdr:rowOff>
    </xdr:to>
    <xdr:sp macro="" textlink="">
      <xdr:nvSpPr>
        <xdr:cNvPr id="419" name="楕円 418"/>
        <xdr:cNvSpPr/>
      </xdr:nvSpPr>
      <xdr:spPr>
        <a:xfrm>
          <a:off x="8883650" y="172458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53864</xdr:rowOff>
    </xdr:from>
    <xdr:ext cx="469744" cy="259045"/>
    <xdr:sp macro="" textlink="">
      <xdr:nvSpPr>
        <xdr:cNvPr id="420" name="【市民会館】&#10;一人当たり面積該当値テキスト"/>
        <xdr:cNvSpPr txBox="1"/>
      </xdr:nvSpPr>
      <xdr:spPr>
        <a:xfrm>
          <a:off x="8943975" y="1719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121413</xdr:rowOff>
    </xdr:from>
    <xdr:to>
      <xdr:col>50</xdr:col>
      <xdr:colOff>165100</xdr:colOff>
      <xdr:row>101</xdr:row>
      <xdr:rowOff>51563</xdr:rowOff>
    </xdr:to>
    <xdr:sp macro="" textlink="">
      <xdr:nvSpPr>
        <xdr:cNvPr id="421" name="楕円 420"/>
        <xdr:cNvSpPr/>
      </xdr:nvSpPr>
      <xdr:spPr>
        <a:xfrm>
          <a:off x="8159750" y="172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151637</xdr:rowOff>
    </xdr:from>
    <xdr:to>
      <xdr:col>55</xdr:col>
      <xdr:colOff>0</xdr:colOff>
      <xdr:row>101</xdr:row>
      <xdr:rowOff>763</xdr:rowOff>
    </xdr:to>
    <xdr:cxnSp macro="">
      <xdr:nvCxnSpPr>
        <xdr:cNvPr id="422" name="直線コネクタ 421"/>
        <xdr:cNvCxnSpPr/>
      </xdr:nvCxnSpPr>
      <xdr:spPr>
        <a:xfrm flipV="1">
          <a:off x="8210550" y="17296637"/>
          <a:ext cx="695325" cy="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48261</xdr:rowOff>
    </xdr:from>
    <xdr:to>
      <xdr:col>41</xdr:col>
      <xdr:colOff>101600</xdr:colOff>
      <xdr:row>101</xdr:row>
      <xdr:rowOff>149861</xdr:rowOff>
    </xdr:to>
    <xdr:sp macro="" textlink="">
      <xdr:nvSpPr>
        <xdr:cNvPr id="423" name="楕円 422"/>
        <xdr:cNvSpPr/>
      </xdr:nvSpPr>
      <xdr:spPr>
        <a:xfrm>
          <a:off x="6638925"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113555</xdr:rowOff>
    </xdr:from>
    <xdr:ext cx="469744" cy="259045"/>
    <xdr:sp macro="" textlink="">
      <xdr:nvSpPr>
        <xdr:cNvPr id="424" name="n_1aveValue【市民会館】&#10;一人当たり面積"/>
        <xdr:cNvSpPr txBox="1"/>
      </xdr:nvSpPr>
      <xdr:spPr>
        <a:xfrm>
          <a:off x="7991552"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25" name="n_2aveValue【市民会館】&#10;一人当たり面積"/>
        <xdr:cNvSpPr txBox="1"/>
      </xdr:nvSpPr>
      <xdr:spPr>
        <a:xfrm>
          <a:off x="72581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426" name="n_3aveValue【市民会館】&#10;一人当たり面積"/>
        <xdr:cNvSpPr txBox="1"/>
      </xdr:nvSpPr>
      <xdr:spPr>
        <a:xfrm>
          <a:off x="6483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27" name="n_4aveValue【市民会館】&#10;一人当たり面積"/>
        <xdr:cNvSpPr txBox="1"/>
      </xdr:nvSpPr>
      <xdr:spPr>
        <a:xfrm>
          <a:off x="5737302"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68090</xdr:rowOff>
    </xdr:from>
    <xdr:ext cx="469744" cy="259045"/>
    <xdr:sp macro="" textlink="">
      <xdr:nvSpPr>
        <xdr:cNvPr id="428" name="n_1mainValue【市民会館】&#10;一人当たり面積"/>
        <xdr:cNvSpPr txBox="1"/>
      </xdr:nvSpPr>
      <xdr:spPr>
        <a:xfrm>
          <a:off x="7991552" y="1704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166388</xdr:rowOff>
    </xdr:from>
    <xdr:ext cx="469744" cy="259045"/>
    <xdr:sp macro="" textlink="">
      <xdr:nvSpPr>
        <xdr:cNvPr id="429" name="n_3mainValue【市民会館】&#10;一人当たり面積"/>
        <xdr:cNvSpPr txBox="1"/>
      </xdr:nvSpPr>
      <xdr:spPr>
        <a:xfrm>
          <a:off x="648342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0" name="テキスト ボックス 439"/>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41" name="直線コネクタ 440"/>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2" name="テキスト ボックス 441"/>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3" name="直線コネクタ 442"/>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4" name="テキスト ボックス 443"/>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5" name="直線コネクタ 444"/>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6" name="テキスト ボックス 445"/>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7" name="直線コネクタ 446"/>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8" name="テキスト ボックス 447"/>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9" name="直線コネクタ 448"/>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0" name="テキスト ボックス 449"/>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1" name="直線コネクタ 450"/>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52" name="テキスト ボックス 451"/>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3" name="直線コネクタ 452"/>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55" name="直線コネクタ 454"/>
        <xdr:cNvCxnSpPr/>
      </xdr:nvCxnSpPr>
      <xdr:spPr>
        <a:xfrm flipV="1">
          <a:off x="13889989"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56" name="【一般廃棄物処理施設】&#10;有形固定資産減価償却率最小値テキスト"/>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7" name="直線コネクタ 456"/>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58" name="【一般廃棄物処理施設】&#10;有形固定資産減価償却率最大値テキスト"/>
        <xdr:cNvSpPr txBox="1"/>
      </xdr:nvSpPr>
      <xdr:spPr>
        <a:xfrm>
          <a:off x="13928725"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59" name="直線コネクタ 458"/>
        <xdr:cNvCxnSpPr/>
      </xdr:nvCxnSpPr>
      <xdr:spPr>
        <a:xfrm>
          <a:off x="13801725" y="57699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60" name="【一般廃棄物処理施設】&#10;有形固定資産減価償却率平均値テキスト"/>
        <xdr:cNvSpPr txBox="1"/>
      </xdr:nvSpPr>
      <xdr:spPr>
        <a:xfrm>
          <a:off x="13928725"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61" name="フローチャート: 判断 460"/>
        <xdr:cNvSpPr/>
      </xdr:nvSpPr>
      <xdr:spPr>
        <a:xfrm>
          <a:off x="13839825" y="66303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62" name="フローチャート: 判断 461"/>
        <xdr:cNvSpPr/>
      </xdr:nvSpPr>
      <xdr:spPr>
        <a:xfrm>
          <a:off x="13115925"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63" name="フローチャート: 判断 462"/>
        <xdr:cNvSpPr/>
      </xdr:nvSpPr>
      <xdr:spPr>
        <a:xfrm>
          <a:off x="123698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64" name="フローチャート: 判断 463"/>
        <xdr:cNvSpPr/>
      </xdr:nvSpPr>
      <xdr:spPr>
        <a:xfrm>
          <a:off x="11623675" y="66107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65" name="フローチャート: 判断 464"/>
        <xdr:cNvSpPr/>
      </xdr:nvSpPr>
      <xdr:spPr>
        <a:xfrm>
          <a:off x="10848975"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6" name="テキスト ボックス 46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67854</xdr:rowOff>
    </xdr:from>
    <xdr:to>
      <xdr:col>85</xdr:col>
      <xdr:colOff>177800</xdr:colOff>
      <xdr:row>38</xdr:row>
      <xdr:rowOff>169454</xdr:rowOff>
    </xdr:to>
    <xdr:sp macro="" textlink="">
      <xdr:nvSpPr>
        <xdr:cNvPr id="471" name="楕円 470"/>
        <xdr:cNvSpPr/>
      </xdr:nvSpPr>
      <xdr:spPr>
        <a:xfrm>
          <a:off x="13839825" y="65829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90731</xdr:rowOff>
    </xdr:from>
    <xdr:ext cx="405111" cy="259045"/>
    <xdr:sp macro="" textlink="">
      <xdr:nvSpPr>
        <xdr:cNvPr id="472" name="【一般廃棄物処理施設】&#10;有形固定資産減価償却率該当値テキスト"/>
        <xdr:cNvSpPr txBox="1"/>
      </xdr:nvSpPr>
      <xdr:spPr>
        <a:xfrm>
          <a:off x="13928725" y="643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22134</xdr:rowOff>
    </xdr:from>
    <xdr:to>
      <xdr:col>81</xdr:col>
      <xdr:colOff>101600</xdr:colOff>
      <xdr:row>38</xdr:row>
      <xdr:rowOff>123734</xdr:rowOff>
    </xdr:to>
    <xdr:sp macro="" textlink="">
      <xdr:nvSpPr>
        <xdr:cNvPr id="473" name="楕円 472"/>
        <xdr:cNvSpPr/>
      </xdr:nvSpPr>
      <xdr:spPr>
        <a:xfrm>
          <a:off x="13115925"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72934</xdr:rowOff>
    </xdr:from>
    <xdr:to>
      <xdr:col>85</xdr:col>
      <xdr:colOff>127000</xdr:colOff>
      <xdr:row>38</xdr:row>
      <xdr:rowOff>118654</xdr:rowOff>
    </xdr:to>
    <xdr:cxnSp macro="">
      <xdr:nvCxnSpPr>
        <xdr:cNvPr id="474" name="直線コネクタ 473"/>
        <xdr:cNvCxnSpPr/>
      </xdr:nvCxnSpPr>
      <xdr:spPr>
        <a:xfrm>
          <a:off x="13166725" y="6588034"/>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98878</xdr:rowOff>
    </xdr:from>
    <xdr:to>
      <xdr:col>72</xdr:col>
      <xdr:colOff>38100</xdr:colOff>
      <xdr:row>37</xdr:row>
      <xdr:rowOff>29028</xdr:rowOff>
    </xdr:to>
    <xdr:sp macro="" textlink="">
      <xdr:nvSpPr>
        <xdr:cNvPr id="475" name="楕円 474"/>
        <xdr:cNvSpPr/>
      </xdr:nvSpPr>
      <xdr:spPr>
        <a:xfrm>
          <a:off x="11623675" y="62710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15257</xdr:rowOff>
    </xdr:from>
    <xdr:ext cx="405111" cy="259045"/>
    <xdr:sp macro="" textlink="">
      <xdr:nvSpPr>
        <xdr:cNvPr id="476" name="n_1aveValue【一般廃棄物処理施設】&#10;有形固定資産減価償却率"/>
        <xdr:cNvSpPr txBox="1"/>
      </xdr:nvSpPr>
      <xdr:spPr>
        <a:xfrm>
          <a:off x="12980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77" name="n_2aveValue【一般廃棄物処理施設】&#10;有形固定資産減価償却率"/>
        <xdr:cNvSpPr txBox="1"/>
      </xdr:nvSpPr>
      <xdr:spPr>
        <a:xfrm>
          <a:off x="12246619"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478" name="n_3aveValue【一般廃棄物処理施設】&#10;有形固定資産減価償却率"/>
        <xdr:cNvSpPr txBox="1"/>
      </xdr:nvSpPr>
      <xdr:spPr>
        <a:xfrm>
          <a:off x="1150049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79" name="n_4aveValue【一般廃棄物処理施設】&#10;有形固定資産減価償却率"/>
        <xdr:cNvSpPr txBox="1"/>
      </xdr:nvSpPr>
      <xdr:spPr>
        <a:xfrm>
          <a:off x="1072579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140261</xdr:rowOff>
    </xdr:from>
    <xdr:ext cx="405111" cy="259045"/>
    <xdr:sp macro="" textlink="">
      <xdr:nvSpPr>
        <xdr:cNvPr id="480" name="n_1mainValue【一般廃棄物処理施設】&#10;有形固定資産減価償却率"/>
        <xdr:cNvSpPr txBox="1"/>
      </xdr:nvSpPr>
      <xdr:spPr>
        <a:xfrm>
          <a:off x="12980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45555</xdr:rowOff>
    </xdr:from>
    <xdr:ext cx="405111" cy="259045"/>
    <xdr:sp macro="" textlink="">
      <xdr:nvSpPr>
        <xdr:cNvPr id="481" name="n_3mainValue【一般廃棄物処理施設】&#10;有形固定資産減価償却率"/>
        <xdr:cNvSpPr txBox="1"/>
      </xdr:nvSpPr>
      <xdr:spPr>
        <a:xfrm>
          <a:off x="1150049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2" name="正方形/長方形 481"/>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3" name="正方形/長方形 482"/>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4" name="正方形/長方形 483"/>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5" name="正方形/長方形 484"/>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6" name="正方形/長方形 485"/>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7" name="正方形/長方形 486"/>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8" name="正方形/長方形 487"/>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9" name="正方形/長方形 488"/>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0" name="テキスト ボックス 489"/>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1" name="直線コネクタ 490"/>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92" name="直線コネクタ 491"/>
        <xdr:cNvCxnSpPr/>
      </xdr:nvCxnSpPr>
      <xdr:spPr>
        <a:xfrm>
          <a:off x="15544800" y="704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3" name="テキスト ボックス 492"/>
        <xdr:cNvSpPr txBox="1"/>
      </xdr:nvSpPr>
      <xdr:spPr>
        <a:xfrm>
          <a:off x="1535316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5" name="テキスト ボックス 494"/>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6" name="直線コネクタ 495"/>
        <xdr:cNvCxnSpPr/>
      </xdr:nvCxnSpPr>
      <xdr:spPr>
        <a:xfrm>
          <a:off x="15544800" y="590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7" name="テキスト ボックス 496"/>
        <xdr:cNvSpPr txBox="1"/>
      </xdr:nvSpPr>
      <xdr:spPr>
        <a:xfrm>
          <a:off x="150636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9" name="テキスト ボックス 498"/>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01" name="直線コネクタ 500"/>
        <xdr:cNvCxnSpPr/>
      </xdr:nvCxnSpPr>
      <xdr:spPr>
        <a:xfrm flipV="1">
          <a:off x="188461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02" name="【一般廃棄物処理施設】&#10;一人当たり有形固定資産（償却資産）額最小値テキスト"/>
        <xdr:cNvSpPr txBox="1"/>
      </xdr:nvSpPr>
      <xdr:spPr>
        <a:xfrm>
          <a:off x="188849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03" name="直線コネクタ 502"/>
        <xdr:cNvCxnSpPr/>
      </xdr:nvCxnSpPr>
      <xdr:spPr>
        <a:xfrm>
          <a:off x="18786475" y="70484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04" name="【一般廃棄物処理施設】&#10;一人当たり有形固定資産（償却資産）額最大値テキスト"/>
        <xdr:cNvSpPr txBox="1"/>
      </xdr:nvSpPr>
      <xdr:spPr>
        <a:xfrm>
          <a:off x="188849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05" name="直線コネクタ 504"/>
        <xdr:cNvCxnSpPr/>
      </xdr:nvCxnSpPr>
      <xdr:spPr>
        <a:xfrm>
          <a:off x="18786475" y="5752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06" name="【一般廃棄物処理施設】&#10;一人当たり有形固定資産（償却資産）額平均値テキスト"/>
        <xdr:cNvSpPr txBox="1"/>
      </xdr:nvSpPr>
      <xdr:spPr>
        <a:xfrm>
          <a:off x="188849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07" name="フローチャート: 判断 506"/>
        <xdr:cNvSpPr/>
      </xdr:nvSpPr>
      <xdr:spPr>
        <a:xfrm>
          <a:off x="187960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08" name="フローチャート: 判断 507"/>
        <xdr:cNvSpPr/>
      </xdr:nvSpPr>
      <xdr:spPr>
        <a:xfrm>
          <a:off x="18100675" y="65871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09" name="フローチャート: 判断 508"/>
        <xdr:cNvSpPr/>
      </xdr:nvSpPr>
      <xdr:spPr>
        <a:xfrm>
          <a:off x="17325975"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10" name="フローチャート: 判断 509"/>
        <xdr:cNvSpPr/>
      </xdr:nvSpPr>
      <xdr:spPr>
        <a:xfrm>
          <a:off x="1657985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11" name="フローチャート: 判断 510"/>
        <xdr:cNvSpPr/>
      </xdr:nvSpPr>
      <xdr:spPr>
        <a:xfrm>
          <a:off x="15833725" y="66302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1849</xdr:rowOff>
    </xdr:from>
    <xdr:to>
      <xdr:col>116</xdr:col>
      <xdr:colOff>114300</xdr:colOff>
      <xdr:row>39</xdr:row>
      <xdr:rowOff>103449</xdr:rowOff>
    </xdr:to>
    <xdr:sp macro="" textlink="">
      <xdr:nvSpPr>
        <xdr:cNvPr id="517" name="楕円 516"/>
        <xdr:cNvSpPr/>
      </xdr:nvSpPr>
      <xdr:spPr>
        <a:xfrm>
          <a:off x="18796000" y="668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151726</xdr:rowOff>
    </xdr:from>
    <xdr:ext cx="534377" cy="259045"/>
    <xdr:sp macro="" textlink="">
      <xdr:nvSpPr>
        <xdr:cNvPr id="518" name="【一般廃棄物処理施設】&#10;一人当たり有形固定資産（償却資産）額該当値テキスト"/>
        <xdr:cNvSpPr txBox="1"/>
      </xdr:nvSpPr>
      <xdr:spPr>
        <a:xfrm>
          <a:off x="18884900" y="66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6597</xdr:rowOff>
    </xdr:from>
    <xdr:to>
      <xdr:col>112</xdr:col>
      <xdr:colOff>38100</xdr:colOff>
      <xdr:row>39</xdr:row>
      <xdr:rowOff>108197</xdr:rowOff>
    </xdr:to>
    <xdr:sp macro="" textlink="">
      <xdr:nvSpPr>
        <xdr:cNvPr id="519" name="楕円 518"/>
        <xdr:cNvSpPr/>
      </xdr:nvSpPr>
      <xdr:spPr>
        <a:xfrm>
          <a:off x="18100675" y="66931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52649</xdr:rowOff>
    </xdr:from>
    <xdr:to>
      <xdr:col>116</xdr:col>
      <xdr:colOff>63500</xdr:colOff>
      <xdr:row>39</xdr:row>
      <xdr:rowOff>57397</xdr:rowOff>
    </xdr:to>
    <xdr:cxnSp macro="">
      <xdr:nvCxnSpPr>
        <xdr:cNvPr id="520" name="直線コネクタ 519"/>
        <xdr:cNvCxnSpPr/>
      </xdr:nvCxnSpPr>
      <xdr:spPr>
        <a:xfrm flipV="1">
          <a:off x="18132425" y="6739199"/>
          <a:ext cx="714375"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105278</xdr:rowOff>
    </xdr:from>
    <xdr:to>
      <xdr:col>102</xdr:col>
      <xdr:colOff>165100</xdr:colOff>
      <xdr:row>37</xdr:row>
      <xdr:rowOff>35428</xdr:rowOff>
    </xdr:to>
    <xdr:sp macro="" textlink="">
      <xdr:nvSpPr>
        <xdr:cNvPr id="521" name="楕円 520"/>
        <xdr:cNvSpPr/>
      </xdr:nvSpPr>
      <xdr:spPr>
        <a:xfrm>
          <a:off x="16579850" y="62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18700</xdr:rowOff>
    </xdr:from>
    <xdr:ext cx="534377" cy="259045"/>
    <xdr:sp macro="" textlink="">
      <xdr:nvSpPr>
        <xdr:cNvPr id="522" name="n_1aveValue【一般廃棄物処理施設】&#10;一人当たり有形固定資産（償却資産）額"/>
        <xdr:cNvSpPr txBox="1"/>
      </xdr:nvSpPr>
      <xdr:spPr>
        <a:xfrm>
          <a:off x="1790016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23" name="n_2aveValue【一般廃棄物処理施設】&#10;一人当たり有形固定資産（償却資産）額"/>
        <xdr:cNvSpPr txBox="1"/>
      </xdr:nvSpPr>
      <xdr:spPr>
        <a:xfrm>
          <a:off x="17166736"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524" name="n_3aveValue【一般廃棄物処理施設】&#10;一人当たり有形固定資産（償却資産）額"/>
        <xdr:cNvSpPr txBox="1"/>
      </xdr:nvSpPr>
      <xdr:spPr>
        <a:xfrm>
          <a:off x="16392036"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25" name="n_4aveValue【一般廃棄物処理施設】&#10;一人当たり有形固定資産（償却資産）額"/>
        <xdr:cNvSpPr txBox="1"/>
      </xdr:nvSpPr>
      <xdr:spPr>
        <a:xfrm>
          <a:off x="156459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99324</xdr:rowOff>
    </xdr:from>
    <xdr:ext cx="534377" cy="259045"/>
    <xdr:sp macro="" textlink="">
      <xdr:nvSpPr>
        <xdr:cNvPr id="526" name="n_1mainValue【一般廃棄物処理施設】&#10;一人当たり有形固定資産（償却資産）額"/>
        <xdr:cNvSpPr txBox="1"/>
      </xdr:nvSpPr>
      <xdr:spPr>
        <a:xfrm>
          <a:off x="17900161" y="67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51955</xdr:rowOff>
    </xdr:from>
    <xdr:ext cx="599010" cy="259045"/>
    <xdr:sp macro="" textlink="">
      <xdr:nvSpPr>
        <xdr:cNvPr id="527" name="n_3mainValue【一般廃棄物処理施設】&#10;一人当たり有形固定資産（償却資産）額"/>
        <xdr:cNvSpPr txBox="1"/>
      </xdr:nvSpPr>
      <xdr:spPr>
        <a:xfrm>
          <a:off x="16359720" y="605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8" name="テキスト ボックス 537"/>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9" name="直線コネクタ 538"/>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40" name="テキスト ボックス 539"/>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1" name="直線コネクタ 540"/>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2" name="テキスト ボックス 541"/>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3" name="直線コネクタ 542"/>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4" name="テキスト ボックス 543"/>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5" name="直線コネクタ 544"/>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6" name="テキスト ボックス 545"/>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7" name="直線コネクタ 546"/>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8" name="テキスト ボックス 547"/>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9" name="直線コネクタ 548"/>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50" name="テキスト ボックス 549"/>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53" name="直線コネクタ 552"/>
        <xdr:cNvCxnSpPr/>
      </xdr:nvCxnSpPr>
      <xdr:spPr>
        <a:xfrm flipV="1">
          <a:off x="13889989"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54" name="【保健センター・保健所】&#10;有形固定資産減価償却率最小値テキスト"/>
        <xdr:cNvSpPr txBox="1"/>
      </xdr:nvSpPr>
      <xdr:spPr>
        <a:xfrm>
          <a:off x="13928725"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55" name="直線コネクタ 554"/>
        <xdr:cNvCxnSpPr/>
      </xdr:nvCxnSpPr>
      <xdr:spPr>
        <a:xfrm>
          <a:off x="13801725" y="110054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56" name="【保健センター・保健所】&#10;有形固定資産減価償却率最大値テキスト"/>
        <xdr:cNvSpPr txBox="1"/>
      </xdr:nvSpPr>
      <xdr:spPr>
        <a:xfrm>
          <a:off x="13928725"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7" name="直線コネクタ 556"/>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58" name="【保健センター・保健所】&#10;有形固定資産減価償却率平均値テキスト"/>
        <xdr:cNvSpPr txBox="1"/>
      </xdr:nvSpPr>
      <xdr:spPr>
        <a:xfrm>
          <a:off x="13928725"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59" name="フローチャート: 判断 558"/>
        <xdr:cNvSpPr/>
      </xdr:nvSpPr>
      <xdr:spPr>
        <a:xfrm>
          <a:off x="13839825" y="102231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60" name="フローチャート: 判断 559"/>
        <xdr:cNvSpPr/>
      </xdr:nvSpPr>
      <xdr:spPr>
        <a:xfrm>
          <a:off x="13115925"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61" name="フローチャート: 判断 560"/>
        <xdr:cNvSpPr/>
      </xdr:nvSpPr>
      <xdr:spPr>
        <a:xfrm>
          <a:off x="123698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62" name="フローチャート: 判断 561"/>
        <xdr:cNvSpPr/>
      </xdr:nvSpPr>
      <xdr:spPr>
        <a:xfrm>
          <a:off x="11623675" y="101447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63" name="フローチャート: 判断 562"/>
        <xdr:cNvSpPr/>
      </xdr:nvSpPr>
      <xdr:spPr>
        <a:xfrm>
          <a:off x="10848975"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97790</xdr:rowOff>
    </xdr:from>
    <xdr:to>
      <xdr:col>85</xdr:col>
      <xdr:colOff>177800</xdr:colOff>
      <xdr:row>59</xdr:row>
      <xdr:rowOff>27940</xdr:rowOff>
    </xdr:to>
    <xdr:sp macro="" textlink="">
      <xdr:nvSpPr>
        <xdr:cNvPr id="569" name="楕円 568"/>
        <xdr:cNvSpPr/>
      </xdr:nvSpPr>
      <xdr:spPr>
        <a:xfrm>
          <a:off x="13839825" y="10041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120667</xdr:rowOff>
    </xdr:from>
    <xdr:ext cx="405111" cy="259045"/>
    <xdr:sp macro="" textlink="">
      <xdr:nvSpPr>
        <xdr:cNvPr id="570" name="【保健センター・保健所】&#10;有形固定資産減価償却率該当値テキスト"/>
        <xdr:cNvSpPr txBox="1"/>
      </xdr:nvSpPr>
      <xdr:spPr>
        <a:xfrm>
          <a:off x="13928725"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65133</xdr:rowOff>
    </xdr:from>
    <xdr:to>
      <xdr:col>81</xdr:col>
      <xdr:colOff>101600</xdr:colOff>
      <xdr:row>58</xdr:row>
      <xdr:rowOff>166733</xdr:rowOff>
    </xdr:to>
    <xdr:sp macro="" textlink="">
      <xdr:nvSpPr>
        <xdr:cNvPr id="571" name="楕円 570"/>
        <xdr:cNvSpPr/>
      </xdr:nvSpPr>
      <xdr:spPr>
        <a:xfrm>
          <a:off x="13115925"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115933</xdr:rowOff>
    </xdr:from>
    <xdr:to>
      <xdr:col>85</xdr:col>
      <xdr:colOff>127000</xdr:colOff>
      <xdr:row>58</xdr:row>
      <xdr:rowOff>148590</xdr:rowOff>
    </xdr:to>
    <xdr:cxnSp macro="">
      <xdr:nvCxnSpPr>
        <xdr:cNvPr id="572" name="直線コネクタ 571"/>
        <xdr:cNvCxnSpPr/>
      </xdr:nvCxnSpPr>
      <xdr:spPr>
        <a:xfrm>
          <a:off x="13166725" y="10060033"/>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7983</xdr:rowOff>
    </xdr:from>
    <xdr:to>
      <xdr:col>72</xdr:col>
      <xdr:colOff>38100</xdr:colOff>
      <xdr:row>58</xdr:row>
      <xdr:rowOff>109583</xdr:rowOff>
    </xdr:to>
    <xdr:sp macro="" textlink="">
      <xdr:nvSpPr>
        <xdr:cNvPr id="573" name="楕円 572"/>
        <xdr:cNvSpPr/>
      </xdr:nvSpPr>
      <xdr:spPr>
        <a:xfrm>
          <a:off x="11623675" y="99520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7637</xdr:rowOff>
    </xdr:from>
    <xdr:ext cx="405111" cy="259045"/>
    <xdr:sp macro="" textlink="">
      <xdr:nvSpPr>
        <xdr:cNvPr id="574" name="n_1aveValue【保健センター・保健所】&#10;有形固定資産減価償却率"/>
        <xdr:cNvSpPr txBox="1"/>
      </xdr:nvSpPr>
      <xdr:spPr>
        <a:xfrm>
          <a:off x="12980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75" name="n_2aveValue【保健センター・保健所】&#10;有形固定資産減価償却率"/>
        <xdr:cNvSpPr txBox="1"/>
      </xdr:nvSpPr>
      <xdr:spPr>
        <a:xfrm>
          <a:off x="12246619"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76" name="n_3aveValue【保健センター・保健所】&#10;有形固定資産減価償却率"/>
        <xdr:cNvSpPr txBox="1"/>
      </xdr:nvSpPr>
      <xdr:spPr>
        <a:xfrm>
          <a:off x="1150049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77" name="n_4aveValue【保健センター・保健所】&#10;有形固定資産減価償却率"/>
        <xdr:cNvSpPr txBox="1"/>
      </xdr:nvSpPr>
      <xdr:spPr>
        <a:xfrm>
          <a:off x="1072579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11810</xdr:rowOff>
    </xdr:from>
    <xdr:ext cx="405111" cy="259045"/>
    <xdr:sp macro="" textlink="">
      <xdr:nvSpPr>
        <xdr:cNvPr id="578" name="n_1mainValue【保健センター・保健所】&#10;有形固定資産減価償却率"/>
        <xdr:cNvSpPr txBox="1"/>
      </xdr:nvSpPr>
      <xdr:spPr>
        <a:xfrm>
          <a:off x="129800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126110</xdr:rowOff>
    </xdr:from>
    <xdr:ext cx="405111" cy="259045"/>
    <xdr:sp macro="" textlink="">
      <xdr:nvSpPr>
        <xdr:cNvPr id="579" name="n_3mainValue【保健センター・保健所】&#10;有形固定資産減価償却率"/>
        <xdr:cNvSpPr txBox="1"/>
      </xdr:nvSpPr>
      <xdr:spPr>
        <a:xfrm>
          <a:off x="1150049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0" name="直線コネクタ 589"/>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1" name="テキスト ボックス 590"/>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2" name="直線コネクタ 591"/>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3" name="テキスト ボックス 592"/>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4" name="直線コネクタ 593"/>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5" name="テキスト ボックス 594"/>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6" name="直線コネクタ 595"/>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7" name="テキスト ボックス 596"/>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8" name="直線コネクタ 597"/>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9" name="テキスト ボックス 598"/>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0" name="直線コネクタ 599"/>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1" name="テキスト ボックス 600"/>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2" name="直線コネクタ 601"/>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3" name="テキスト ボックス 602"/>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4"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05" name="直線コネクタ 604"/>
        <xdr:cNvCxnSpPr/>
      </xdr:nvCxnSpPr>
      <xdr:spPr>
        <a:xfrm flipV="1">
          <a:off x="188461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06" name="【保健センター・保健所】&#10;一人当たり面積最小値テキスト"/>
        <xdr:cNvSpPr txBox="1"/>
      </xdr:nvSpPr>
      <xdr:spPr>
        <a:xfrm>
          <a:off x="188849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07" name="直線コネクタ 606"/>
        <xdr:cNvCxnSpPr/>
      </xdr:nvCxnSpPr>
      <xdr:spPr>
        <a:xfrm>
          <a:off x="18786475" y="110609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08" name="【保健センター・保健所】&#10;一人当たり面積最大値テキスト"/>
        <xdr:cNvSpPr txBox="1"/>
      </xdr:nvSpPr>
      <xdr:spPr>
        <a:xfrm>
          <a:off x="188849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09" name="直線コネクタ 608"/>
        <xdr:cNvCxnSpPr/>
      </xdr:nvCxnSpPr>
      <xdr:spPr>
        <a:xfrm>
          <a:off x="18786475" y="96436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10" name="【保健センター・保健所】&#10;一人当たり面積平均値テキスト"/>
        <xdr:cNvSpPr txBox="1"/>
      </xdr:nvSpPr>
      <xdr:spPr>
        <a:xfrm>
          <a:off x="188849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11" name="フローチャート: 判断 610"/>
        <xdr:cNvSpPr/>
      </xdr:nvSpPr>
      <xdr:spPr>
        <a:xfrm>
          <a:off x="187960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12" name="フローチャート: 判断 611"/>
        <xdr:cNvSpPr/>
      </xdr:nvSpPr>
      <xdr:spPr>
        <a:xfrm>
          <a:off x="18100675" y="108501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13" name="フローチャート: 判断 612"/>
        <xdr:cNvSpPr/>
      </xdr:nvSpPr>
      <xdr:spPr>
        <a:xfrm>
          <a:off x="17325975"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14" name="フローチャート: 判断 613"/>
        <xdr:cNvSpPr/>
      </xdr:nvSpPr>
      <xdr:spPr>
        <a:xfrm>
          <a:off x="1657985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15" name="フローチャート: 判断 614"/>
        <xdr:cNvSpPr/>
      </xdr:nvSpPr>
      <xdr:spPr>
        <a:xfrm>
          <a:off x="15833725" y="108174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6" name="テキスト ボックス 615"/>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7" name="テキスト ボックス 616"/>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8" name="テキスト ボックス 617"/>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9" name="テキスト ボックス 618"/>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0" name="テキスト ボックス 619"/>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21" name="楕円 620"/>
        <xdr:cNvSpPr/>
      </xdr:nvSpPr>
      <xdr:spPr>
        <a:xfrm>
          <a:off x="187960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97807</xdr:rowOff>
    </xdr:from>
    <xdr:ext cx="469744" cy="259045"/>
    <xdr:sp macro="" textlink="">
      <xdr:nvSpPr>
        <xdr:cNvPr id="622" name="【保健センター・保健所】&#10;一人当たり面積該当値テキスト"/>
        <xdr:cNvSpPr txBox="1"/>
      </xdr:nvSpPr>
      <xdr:spPr>
        <a:xfrm>
          <a:off x="18884900"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84727</xdr:rowOff>
    </xdr:from>
    <xdr:to>
      <xdr:col>112</xdr:col>
      <xdr:colOff>38100</xdr:colOff>
      <xdr:row>62</xdr:row>
      <xdr:rowOff>14877</xdr:rowOff>
    </xdr:to>
    <xdr:sp macro="" textlink="">
      <xdr:nvSpPr>
        <xdr:cNvPr id="623" name="楕円 622"/>
        <xdr:cNvSpPr/>
      </xdr:nvSpPr>
      <xdr:spPr>
        <a:xfrm>
          <a:off x="18100675" y="105431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135527</xdr:rowOff>
    </xdr:to>
    <xdr:cxnSp macro="">
      <xdr:nvCxnSpPr>
        <xdr:cNvPr id="624" name="直線コネクタ 623"/>
        <xdr:cNvCxnSpPr/>
      </xdr:nvCxnSpPr>
      <xdr:spPr>
        <a:xfrm flipV="1">
          <a:off x="18132425" y="10584180"/>
          <a:ext cx="7143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110853</xdr:rowOff>
    </xdr:from>
    <xdr:to>
      <xdr:col>102</xdr:col>
      <xdr:colOff>165100</xdr:colOff>
      <xdr:row>62</xdr:row>
      <xdr:rowOff>41003</xdr:rowOff>
    </xdr:to>
    <xdr:sp macro="" textlink="">
      <xdr:nvSpPr>
        <xdr:cNvPr id="625" name="楕円 624"/>
        <xdr:cNvSpPr/>
      </xdr:nvSpPr>
      <xdr:spPr>
        <a:xfrm>
          <a:off x="1657985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141531</xdr:rowOff>
    </xdr:from>
    <xdr:ext cx="469744" cy="259045"/>
    <xdr:sp macro="" textlink="">
      <xdr:nvSpPr>
        <xdr:cNvPr id="626" name="n_1aveValue【保健センター・保健所】&#10;一人当たり面積"/>
        <xdr:cNvSpPr txBox="1"/>
      </xdr:nvSpPr>
      <xdr:spPr>
        <a:xfrm>
          <a:off x="1793247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27" name="n_2aveValue【保健センター・保健所】&#10;一人当たり面積"/>
        <xdr:cNvSpPr txBox="1"/>
      </xdr:nvSpPr>
      <xdr:spPr>
        <a:xfrm>
          <a:off x="1717047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628" name="n_3aveValue【保健センター・保健所】&#10;一人当たり面積"/>
        <xdr:cNvSpPr txBox="1"/>
      </xdr:nvSpPr>
      <xdr:spPr>
        <a:xfrm>
          <a:off x="16424352"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29" name="n_4aveValue【保健センター・保健所】&#10;一人当たり面積"/>
        <xdr:cNvSpPr txBox="1"/>
      </xdr:nvSpPr>
      <xdr:spPr>
        <a:xfrm>
          <a:off x="156782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31404</xdr:rowOff>
    </xdr:from>
    <xdr:ext cx="469744" cy="259045"/>
    <xdr:sp macro="" textlink="">
      <xdr:nvSpPr>
        <xdr:cNvPr id="630" name="n_1mainValue【保健センター・保健所】&#10;一人当たり面積"/>
        <xdr:cNvSpPr txBox="1"/>
      </xdr:nvSpPr>
      <xdr:spPr>
        <a:xfrm>
          <a:off x="17932477" y="103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57530</xdr:rowOff>
    </xdr:from>
    <xdr:ext cx="469744" cy="259045"/>
    <xdr:sp macro="" textlink="">
      <xdr:nvSpPr>
        <xdr:cNvPr id="631" name="n_3mainValue【保健センター・保健所】&#10;一人当たり面積"/>
        <xdr:cNvSpPr txBox="1"/>
      </xdr:nvSpPr>
      <xdr:spPr>
        <a:xfrm>
          <a:off x="16424352" y="103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3" name="直線コネクタ 642"/>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4" name="テキスト ボックス 643"/>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5" name="直線コネクタ 644"/>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6" name="テキスト ボックス 645"/>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7" name="直線コネクタ 646"/>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8" name="テキスト ボックス 647"/>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9" name="直線コネクタ 648"/>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0" name="テキスト ボックス 649"/>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1" name="直線コネクタ 650"/>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2" name="テキスト ボックス 651"/>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3" name="直線コネクタ 652"/>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4" name="テキスト ボックス 653"/>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5" name="直線コネクタ 65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57" name="直線コネクタ 656"/>
        <xdr:cNvCxnSpPr/>
      </xdr:nvCxnSpPr>
      <xdr:spPr>
        <a:xfrm flipV="1">
          <a:off x="13889989"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8" name="【消防施設】&#10;有形固定資産減価償却率最小値テキスト"/>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9" name="直線コネクタ 658"/>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60" name="【消防施設】&#10;有形固定資産減価償却率最大値テキスト"/>
        <xdr:cNvSpPr txBox="1"/>
      </xdr:nvSpPr>
      <xdr:spPr>
        <a:xfrm>
          <a:off x="13928725"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61" name="直線コネクタ 660"/>
        <xdr:cNvCxnSpPr/>
      </xdr:nvCxnSpPr>
      <xdr:spPr>
        <a:xfrm>
          <a:off x="13801725" y="134422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62" name="【消防施設】&#10;有形固定資産減価償却率平均値テキスト"/>
        <xdr:cNvSpPr txBox="1"/>
      </xdr:nvSpPr>
      <xdr:spPr>
        <a:xfrm>
          <a:off x="13928725"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63" name="フローチャート: 判断 662"/>
        <xdr:cNvSpPr/>
      </xdr:nvSpPr>
      <xdr:spPr>
        <a:xfrm>
          <a:off x="13839825" y="14171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64" name="フローチャート: 判断 663"/>
        <xdr:cNvSpPr/>
      </xdr:nvSpPr>
      <xdr:spPr>
        <a:xfrm>
          <a:off x="13115925"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65" name="フローチャート: 判断 664"/>
        <xdr:cNvSpPr/>
      </xdr:nvSpPr>
      <xdr:spPr>
        <a:xfrm>
          <a:off x="123698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66" name="フローチャート: 判断 665"/>
        <xdr:cNvSpPr/>
      </xdr:nvSpPr>
      <xdr:spPr>
        <a:xfrm>
          <a:off x="11623675" y="140625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7" name="フローチャート: 判断 666"/>
        <xdr:cNvSpPr/>
      </xdr:nvSpPr>
      <xdr:spPr>
        <a:xfrm>
          <a:off x="10848975"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73" name="楕円 672"/>
        <xdr:cNvSpPr/>
      </xdr:nvSpPr>
      <xdr:spPr>
        <a:xfrm>
          <a:off x="13839825" y="148626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74" name="【消防施設】&#10;有形固定資産減価償却率該当値テキスト"/>
        <xdr:cNvSpPr txBox="1"/>
      </xdr:nvSpPr>
      <xdr:spPr>
        <a:xfrm>
          <a:off x="13928725"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75" name="楕円 674"/>
        <xdr:cNvSpPr/>
      </xdr:nvSpPr>
      <xdr:spPr>
        <a:xfrm>
          <a:off x="13115925"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6" name="直線コネクタ 675"/>
        <xdr:cNvCxnSpPr/>
      </xdr:nvCxnSpPr>
      <xdr:spPr>
        <a:xfrm>
          <a:off x="13166725" y="1491342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10161</xdr:rowOff>
    </xdr:from>
    <xdr:to>
      <xdr:col>72</xdr:col>
      <xdr:colOff>38100</xdr:colOff>
      <xdr:row>86</xdr:row>
      <xdr:rowOff>111761</xdr:rowOff>
    </xdr:to>
    <xdr:sp macro="" textlink="">
      <xdr:nvSpPr>
        <xdr:cNvPr id="677" name="楕円 676"/>
        <xdr:cNvSpPr/>
      </xdr:nvSpPr>
      <xdr:spPr>
        <a:xfrm>
          <a:off x="11623675" y="147548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678" name="n_1aveValue【消防施設】&#10;有形固定資産減価償却率"/>
        <xdr:cNvSpPr txBox="1"/>
      </xdr:nvSpPr>
      <xdr:spPr>
        <a:xfrm>
          <a:off x="12980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79" name="n_2aveValue【消防施設】&#10;有形固定資産減価償却率"/>
        <xdr:cNvSpPr txBox="1"/>
      </xdr:nvSpPr>
      <xdr:spPr>
        <a:xfrm>
          <a:off x="12246619"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80" name="n_3aveValue【消防施設】&#10;有形固定資産減価償却率"/>
        <xdr:cNvSpPr txBox="1"/>
      </xdr:nvSpPr>
      <xdr:spPr>
        <a:xfrm>
          <a:off x="1150049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81" name="n_4aveValue【消防施設】&#10;有形固定資産減価償却率"/>
        <xdr:cNvSpPr txBox="1"/>
      </xdr:nvSpPr>
      <xdr:spPr>
        <a:xfrm>
          <a:off x="1072579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2" name="n_1mainValue【消防施設】&#10;有形固定資産減価償却率"/>
        <xdr:cNvSpPr txBox="1"/>
      </xdr:nvSpPr>
      <xdr:spPr>
        <a:xfrm>
          <a:off x="1295725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102888</xdr:rowOff>
    </xdr:from>
    <xdr:ext cx="405111" cy="259045"/>
    <xdr:sp macro="" textlink="">
      <xdr:nvSpPr>
        <xdr:cNvPr id="683" name="n_3mainValue【消防施設】&#10;有形固定資産減価償却率"/>
        <xdr:cNvSpPr txBox="1"/>
      </xdr:nvSpPr>
      <xdr:spPr>
        <a:xfrm>
          <a:off x="1150049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05" name="直線コネクタ 704"/>
        <xdr:cNvCxnSpPr/>
      </xdr:nvCxnSpPr>
      <xdr:spPr>
        <a:xfrm flipV="1">
          <a:off x="188461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6" name="【消防施設】&#10;一人当たり面積最小値テキスト"/>
        <xdr:cNvSpPr txBox="1"/>
      </xdr:nvSpPr>
      <xdr:spPr>
        <a:xfrm>
          <a:off x="188849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7" name="直線コネクタ 706"/>
        <xdr:cNvCxnSpPr/>
      </xdr:nvCxnSpPr>
      <xdr:spPr>
        <a:xfrm>
          <a:off x="18786475" y="147553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08" name="【消防施設】&#10;一人当たり面積最大値テキスト"/>
        <xdr:cNvSpPr txBox="1"/>
      </xdr:nvSpPr>
      <xdr:spPr>
        <a:xfrm>
          <a:off x="188849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09" name="直線コネクタ 708"/>
        <xdr:cNvCxnSpPr/>
      </xdr:nvCxnSpPr>
      <xdr:spPr>
        <a:xfrm>
          <a:off x="18786475" y="136123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10" name="【消防施設】&#10;一人当たり面積平均値テキスト"/>
        <xdr:cNvSpPr txBox="1"/>
      </xdr:nvSpPr>
      <xdr:spPr>
        <a:xfrm>
          <a:off x="188849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11" name="フローチャート: 判断 710"/>
        <xdr:cNvSpPr/>
      </xdr:nvSpPr>
      <xdr:spPr>
        <a:xfrm>
          <a:off x="187960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2" name="フローチャート: 判断 711"/>
        <xdr:cNvSpPr/>
      </xdr:nvSpPr>
      <xdr:spPr>
        <a:xfrm>
          <a:off x="18100675" y="144348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13" name="フローチャート: 判断 712"/>
        <xdr:cNvSpPr/>
      </xdr:nvSpPr>
      <xdr:spPr>
        <a:xfrm>
          <a:off x="17325975"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14" name="フローチャート: 判断 713"/>
        <xdr:cNvSpPr/>
      </xdr:nvSpPr>
      <xdr:spPr>
        <a:xfrm>
          <a:off x="1657985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15" name="フローチャート: 判断 714"/>
        <xdr:cNvSpPr/>
      </xdr:nvSpPr>
      <xdr:spPr>
        <a:xfrm>
          <a:off x="15833725" y="144256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21" name="楕円 720"/>
        <xdr:cNvSpPr/>
      </xdr:nvSpPr>
      <xdr:spPr>
        <a:xfrm>
          <a:off x="18796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722" name="【消防施設】&#10;一人当たり面積該当値テキスト"/>
        <xdr:cNvSpPr txBox="1"/>
      </xdr:nvSpPr>
      <xdr:spPr>
        <a:xfrm>
          <a:off x="188849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723" name="楕円 722"/>
        <xdr:cNvSpPr/>
      </xdr:nvSpPr>
      <xdr:spPr>
        <a:xfrm>
          <a:off x="18100675" y="146314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724" name="直線コネクタ 723"/>
        <xdr:cNvCxnSpPr/>
      </xdr:nvCxnSpPr>
      <xdr:spPr>
        <a:xfrm>
          <a:off x="18132425" y="14682215"/>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725" name="楕円 724"/>
        <xdr:cNvSpPr/>
      </xdr:nvSpPr>
      <xdr:spPr>
        <a:xfrm>
          <a:off x="1657985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726" name="n_1aveValue【消防施設】&#10;一人当たり面積"/>
        <xdr:cNvSpPr txBox="1"/>
      </xdr:nvSpPr>
      <xdr:spPr>
        <a:xfrm>
          <a:off x="1793247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27" name="n_2aveValue【消防施設】&#10;一人当たり面積"/>
        <xdr:cNvSpPr txBox="1"/>
      </xdr:nvSpPr>
      <xdr:spPr>
        <a:xfrm>
          <a:off x="1717047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28" name="n_3aveValue【消防施設】&#10;一人当たり面積"/>
        <xdr:cNvSpPr txBox="1"/>
      </xdr:nvSpPr>
      <xdr:spPr>
        <a:xfrm>
          <a:off x="16424352"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29" name="n_4aveValue【消防施設】&#10;一人当たり面積"/>
        <xdr:cNvSpPr txBox="1"/>
      </xdr:nvSpPr>
      <xdr:spPr>
        <a:xfrm>
          <a:off x="156782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730" name="n_1mainValue【消防施設】&#10;一人当たり面積"/>
        <xdr:cNvSpPr txBox="1"/>
      </xdr:nvSpPr>
      <xdr:spPr>
        <a:xfrm>
          <a:off x="1793247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731" name="n_3mainValue【消防施設】&#10;一人当たり面積"/>
        <xdr:cNvSpPr txBox="1"/>
      </xdr:nvSpPr>
      <xdr:spPr>
        <a:xfrm>
          <a:off x="16424352"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57" name="直線コネクタ 756"/>
        <xdr:cNvCxnSpPr/>
      </xdr:nvCxnSpPr>
      <xdr:spPr>
        <a:xfrm flipV="1">
          <a:off x="13889989"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庁舎】&#10;有形固定資産減価償却率最小値テキスト"/>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60" name="【庁舎】&#10;有形固定資産減価償却率最大値テキスト"/>
        <xdr:cNvSpPr txBox="1"/>
      </xdr:nvSpPr>
      <xdr:spPr>
        <a:xfrm>
          <a:off x="13928725"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61" name="直線コネクタ 760"/>
        <xdr:cNvCxnSpPr/>
      </xdr:nvCxnSpPr>
      <xdr:spPr>
        <a:xfrm>
          <a:off x="13801725" y="17118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62" name="【庁舎】&#10;有形固定資産減価償却率平均値テキスト"/>
        <xdr:cNvSpPr txBox="1"/>
      </xdr:nvSpPr>
      <xdr:spPr>
        <a:xfrm>
          <a:off x="13928725"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63" name="フローチャート: 判断 762"/>
        <xdr:cNvSpPr/>
      </xdr:nvSpPr>
      <xdr:spPr>
        <a:xfrm>
          <a:off x="13839825" y="179656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64" name="フローチャート: 判断 763"/>
        <xdr:cNvSpPr/>
      </xdr:nvSpPr>
      <xdr:spPr>
        <a:xfrm>
          <a:off x="13115925"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65" name="フローチャート: 判断 764"/>
        <xdr:cNvSpPr/>
      </xdr:nvSpPr>
      <xdr:spPr>
        <a:xfrm>
          <a:off x="123698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66" name="フローチャート: 判断 765"/>
        <xdr:cNvSpPr/>
      </xdr:nvSpPr>
      <xdr:spPr>
        <a:xfrm>
          <a:off x="11623675" y="178725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67" name="フローチャート: 判断 766"/>
        <xdr:cNvSpPr/>
      </xdr:nvSpPr>
      <xdr:spPr>
        <a:xfrm>
          <a:off x="10848975"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773" name="楕円 772"/>
        <xdr:cNvSpPr/>
      </xdr:nvSpPr>
      <xdr:spPr>
        <a:xfrm>
          <a:off x="13839825" y="182154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20156</xdr:rowOff>
    </xdr:from>
    <xdr:ext cx="405111" cy="259045"/>
    <xdr:sp macro="" textlink="">
      <xdr:nvSpPr>
        <xdr:cNvPr id="774" name="【庁舎】&#10;有形固定資産減価償却率該当値テキスト"/>
        <xdr:cNvSpPr txBox="1"/>
      </xdr:nvSpPr>
      <xdr:spPr>
        <a:xfrm>
          <a:off x="13928725"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22134</xdr:rowOff>
    </xdr:from>
    <xdr:to>
      <xdr:col>81</xdr:col>
      <xdr:colOff>101600</xdr:colOff>
      <xdr:row>106</xdr:row>
      <xdr:rowOff>123734</xdr:rowOff>
    </xdr:to>
    <xdr:sp macro="" textlink="">
      <xdr:nvSpPr>
        <xdr:cNvPr id="775" name="楕円 774"/>
        <xdr:cNvSpPr/>
      </xdr:nvSpPr>
      <xdr:spPr>
        <a:xfrm>
          <a:off x="13115925"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72934</xdr:rowOff>
    </xdr:from>
    <xdr:to>
      <xdr:col>85</xdr:col>
      <xdr:colOff>127000</xdr:colOff>
      <xdr:row>106</xdr:row>
      <xdr:rowOff>92529</xdr:rowOff>
    </xdr:to>
    <xdr:cxnSp macro="">
      <xdr:nvCxnSpPr>
        <xdr:cNvPr id="776" name="直線コネクタ 775"/>
        <xdr:cNvCxnSpPr/>
      </xdr:nvCxnSpPr>
      <xdr:spPr>
        <a:xfrm>
          <a:off x="13166725" y="18246634"/>
          <a:ext cx="7239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120106</xdr:rowOff>
    </xdr:from>
    <xdr:to>
      <xdr:col>72</xdr:col>
      <xdr:colOff>38100</xdr:colOff>
      <xdr:row>106</xdr:row>
      <xdr:rowOff>50256</xdr:rowOff>
    </xdr:to>
    <xdr:sp macro="" textlink="">
      <xdr:nvSpPr>
        <xdr:cNvPr id="777" name="楕円 776"/>
        <xdr:cNvSpPr/>
      </xdr:nvSpPr>
      <xdr:spPr>
        <a:xfrm>
          <a:off x="11623675" y="181223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29227</xdr:rowOff>
    </xdr:from>
    <xdr:ext cx="405111" cy="259045"/>
    <xdr:sp macro="" textlink="">
      <xdr:nvSpPr>
        <xdr:cNvPr id="778" name="n_1aveValue【庁舎】&#10;有形固定資産減価償却率"/>
        <xdr:cNvSpPr txBox="1"/>
      </xdr:nvSpPr>
      <xdr:spPr>
        <a:xfrm>
          <a:off x="12980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79" name="n_2aveValue【庁舎】&#10;有形固定資産減価償却率"/>
        <xdr:cNvSpPr txBox="1"/>
      </xdr:nvSpPr>
      <xdr:spPr>
        <a:xfrm>
          <a:off x="12246619"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80" name="n_3aveValue【庁舎】&#10;有形固定資産減価償却率"/>
        <xdr:cNvSpPr txBox="1"/>
      </xdr:nvSpPr>
      <xdr:spPr>
        <a:xfrm>
          <a:off x="1150049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81" name="n_4aveValue【庁舎】&#10;有形固定資産減価償却率"/>
        <xdr:cNvSpPr txBox="1"/>
      </xdr:nvSpPr>
      <xdr:spPr>
        <a:xfrm>
          <a:off x="1072579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114861</xdr:rowOff>
    </xdr:from>
    <xdr:ext cx="405111" cy="259045"/>
    <xdr:sp macro="" textlink="">
      <xdr:nvSpPr>
        <xdr:cNvPr id="782" name="n_1mainValue【庁舎】&#10;有形固定資産減価償却率"/>
        <xdr:cNvSpPr txBox="1"/>
      </xdr:nvSpPr>
      <xdr:spPr>
        <a:xfrm>
          <a:off x="129800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41383</xdr:rowOff>
    </xdr:from>
    <xdr:ext cx="405111" cy="259045"/>
    <xdr:sp macro="" textlink="">
      <xdr:nvSpPr>
        <xdr:cNvPr id="783" name="n_3mainValue【庁舎】&#10;有形固定資産減価償却率"/>
        <xdr:cNvSpPr txBox="1"/>
      </xdr:nvSpPr>
      <xdr:spPr>
        <a:xfrm>
          <a:off x="1150049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4" name="直線コネクタ 793"/>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5" name="テキスト ボックス 794"/>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6" name="直線コネクタ 795"/>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7" name="テキスト ボックス 796"/>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8" name="直線コネクタ 797"/>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9" name="テキスト ボックス 798"/>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0" name="直線コネクタ 799"/>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1" name="テキスト ボックス 800"/>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2" name="直線コネクタ 801"/>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3" name="テキスト ボックス 802"/>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07" name="直線コネクタ 806"/>
        <xdr:cNvCxnSpPr/>
      </xdr:nvCxnSpPr>
      <xdr:spPr>
        <a:xfrm flipV="1">
          <a:off x="188461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08" name="【庁舎】&#10;一人当たり面積最小値テキスト"/>
        <xdr:cNvSpPr txBox="1"/>
      </xdr:nvSpPr>
      <xdr:spPr>
        <a:xfrm>
          <a:off x="188849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09" name="直線コネクタ 808"/>
        <xdr:cNvCxnSpPr/>
      </xdr:nvCxnSpPr>
      <xdr:spPr>
        <a:xfrm>
          <a:off x="18786475" y="185185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10" name="【庁舎】&#10;一人当たり面積最大値テキスト"/>
        <xdr:cNvSpPr txBox="1"/>
      </xdr:nvSpPr>
      <xdr:spPr>
        <a:xfrm>
          <a:off x="188849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11" name="直線コネクタ 810"/>
        <xdr:cNvCxnSpPr/>
      </xdr:nvCxnSpPr>
      <xdr:spPr>
        <a:xfrm>
          <a:off x="18786475" y="171469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812" name="【庁舎】&#10;一人当たり面積平均値テキスト"/>
        <xdr:cNvSpPr txBox="1"/>
      </xdr:nvSpPr>
      <xdr:spPr>
        <a:xfrm>
          <a:off x="188849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13" name="フローチャート: 判断 812"/>
        <xdr:cNvSpPr/>
      </xdr:nvSpPr>
      <xdr:spPr>
        <a:xfrm>
          <a:off x="187960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14" name="フローチャート: 判断 813"/>
        <xdr:cNvSpPr/>
      </xdr:nvSpPr>
      <xdr:spPr>
        <a:xfrm>
          <a:off x="18100675" y="182200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15" name="フローチャート: 判断 814"/>
        <xdr:cNvSpPr/>
      </xdr:nvSpPr>
      <xdr:spPr>
        <a:xfrm>
          <a:off x="17325975"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16" name="フローチャート: 判断 815"/>
        <xdr:cNvSpPr/>
      </xdr:nvSpPr>
      <xdr:spPr>
        <a:xfrm>
          <a:off x="1657985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17" name="フローチャート: 判断 816"/>
        <xdr:cNvSpPr/>
      </xdr:nvSpPr>
      <xdr:spPr>
        <a:xfrm>
          <a:off x="15833725" y="182429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122555</xdr:rowOff>
    </xdr:from>
    <xdr:to>
      <xdr:col>116</xdr:col>
      <xdr:colOff>114300</xdr:colOff>
      <xdr:row>100</xdr:row>
      <xdr:rowOff>52705</xdr:rowOff>
    </xdr:to>
    <xdr:sp macro="" textlink="">
      <xdr:nvSpPr>
        <xdr:cNvPr id="823" name="楕円 822"/>
        <xdr:cNvSpPr/>
      </xdr:nvSpPr>
      <xdr:spPr>
        <a:xfrm>
          <a:off x="18796000" y="170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75582</xdr:rowOff>
    </xdr:from>
    <xdr:ext cx="469744" cy="259045"/>
    <xdr:sp macro="" textlink="">
      <xdr:nvSpPr>
        <xdr:cNvPr id="824" name="【庁舎】&#10;一人当たり面積該当値テキスト"/>
        <xdr:cNvSpPr txBox="1"/>
      </xdr:nvSpPr>
      <xdr:spPr>
        <a:xfrm>
          <a:off x="18884900" y="1704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147320</xdr:rowOff>
    </xdr:from>
    <xdr:to>
      <xdr:col>112</xdr:col>
      <xdr:colOff>38100</xdr:colOff>
      <xdr:row>100</xdr:row>
      <xdr:rowOff>77470</xdr:rowOff>
    </xdr:to>
    <xdr:sp macro="" textlink="">
      <xdr:nvSpPr>
        <xdr:cNvPr id="825" name="楕円 824"/>
        <xdr:cNvSpPr/>
      </xdr:nvSpPr>
      <xdr:spPr>
        <a:xfrm>
          <a:off x="18100675" y="171208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1905</xdr:rowOff>
    </xdr:from>
    <xdr:to>
      <xdr:col>116</xdr:col>
      <xdr:colOff>63500</xdr:colOff>
      <xdr:row>100</xdr:row>
      <xdr:rowOff>26670</xdr:rowOff>
    </xdr:to>
    <xdr:cxnSp macro="">
      <xdr:nvCxnSpPr>
        <xdr:cNvPr id="826" name="直線コネクタ 825"/>
        <xdr:cNvCxnSpPr/>
      </xdr:nvCxnSpPr>
      <xdr:spPr>
        <a:xfrm flipV="1">
          <a:off x="18132425" y="17146905"/>
          <a:ext cx="7143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122555</xdr:rowOff>
    </xdr:from>
    <xdr:to>
      <xdr:col>102</xdr:col>
      <xdr:colOff>165100</xdr:colOff>
      <xdr:row>102</xdr:row>
      <xdr:rowOff>52705</xdr:rowOff>
    </xdr:to>
    <xdr:sp macro="" textlink="">
      <xdr:nvSpPr>
        <xdr:cNvPr id="827" name="楕円 826"/>
        <xdr:cNvSpPr/>
      </xdr:nvSpPr>
      <xdr:spPr>
        <a:xfrm>
          <a:off x="1657985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139082</xdr:rowOff>
    </xdr:from>
    <xdr:ext cx="469744" cy="259045"/>
    <xdr:sp macro="" textlink="">
      <xdr:nvSpPr>
        <xdr:cNvPr id="828" name="n_1aveValue【庁舎】&#10;一人当たり面積"/>
        <xdr:cNvSpPr txBox="1"/>
      </xdr:nvSpPr>
      <xdr:spPr>
        <a:xfrm>
          <a:off x="1793247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29" name="n_2aveValue【庁舎】&#10;一人当たり面積"/>
        <xdr:cNvSpPr txBox="1"/>
      </xdr:nvSpPr>
      <xdr:spPr>
        <a:xfrm>
          <a:off x="1717047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30" name="n_3aveValue【庁舎】&#10;一人当たり面積"/>
        <xdr:cNvSpPr txBox="1"/>
      </xdr:nvSpPr>
      <xdr:spPr>
        <a:xfrm>
          <a:off x="16424352"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31" name="n_4aveValue【庁舎】&#10;一人当たり面積"/>
        <xdr:cNvSpPr txBox="1"/>
      </xdr:nvSpPr>
      <xdr:spPr>
        <a:xfrm>
          <a:off x="156782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93997</xdr:rowOff>
    </xdr:from>
    <xdr:ext cx="469744" cy="259045"/>
    <xdr:sp macro="" textlink="">
      <xdr:nvSpPr>
        <xdr:cNvPr id="832" name="n_1mainValue【庁舎】&#10;一人当たり面積"/>
        <xdr:cNvSpPr txBox="1"/>
      </xdr:nvSpPr>
      <xdr:spPr>
        <a:xfrm>
          <a:off x="17932477" y="1689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69232</xdr:rowOff>
    </xdr:from>
    <xdr:ext cx="469744" cy="259045"/>
    <xdr:sp macro="" textlink="">
      <xdr:nvSpPr>
        <xdr:cNvPr id="833" name="n_3mainValue【庁舎】&#10;一人当たり面積"/>
        <xdr:cNvSpPr txBox="1"/>
      </xdr:nvSpPr>
      <xdr:spPr>
        <a:xfrm>
          <a:off x="16424352" y="172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本町が属している市町村類型（Ｖ－２）においては、最下層に位置することもあり、総じて住民１人あたりの指標は高くなる。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また、市町村合併により旧町村間の距離があることから、公共施設等の集約化が現実的に難しいことも要因である。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555_&#36960;&#36605;&#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9.6</v>
          </cell>
          <cell r="CN51">
            <v>11.9</v>
          </cell>
          <cell r="CV51">
            <v>19.7</v>
          </cell>
        </row>
        <row r="53">
          <cell r="BX53">
            <v>64.7</v>
          </cell>
          <cell r="CN53">
            <v>67.599999999999994</v>
          </cell>
          <cell r="CV53">
            <v>67.599999999999994</v>
          </cell>
        </row>
        <row r="55">
          <cell r="AN55" t="str">
            <v>類似団体内平均値</v>
          </cell>
          <cell r="BX55">
            <v>21</v>
          </cell>
          <cell r="CN55">
            <v>18.3</v>
          </cell>
          <cell r="CV55">
            <v>20.3</v>
          </cell>
        </row>
        <row r="57">
          <cell r="BX57">
            <v>56.1</v>
          </cell>
          <cell r="CN57">
            <v>59.4</v>
          </cell>
          <cell r="CV57">
            <v>60.7</v>
          </cell>
        </row>
        <row r="72">
          <cell r="BP72" t="str">
            <v>H27</v>
          </cell>
          <cell r="BX72" t="str">
            <v>H28</v>
          </cell>
          <cell r="CF72" t="str">
            <v>H29</v>
          </cell>
          <cell r="CN72" t="str">
            <v>H30</v>
          </cell>
          <cell r="CV72" t="str">
            <v>R01</v>
          </cell>
        </row>
        <row r="73">
          <cell r="AN73" t="str">
            <v>当該団体値</v>
          </cell>
          <cell r="BP73">
            <v>8.4</v>
          </cell>
          <cell r="BX73">
            <v>9.6</v>
          </cell>
          <cell r="CF73">
            <v>9.5</v>
          </cell>
          <cell r="CN73">
            <v>11.9</v>
          </cell>
          <cell r="CV73">
            <v>19.7</v>
          </cell>
        </row>
        <row r="75">
          <cell r="BP75">
            <v>9.9</v>
          </cell>
          <cell r="BX75">
            <v>9.4</v>
          </cell>
          <cell r="CF75">
            <v>9.1</v>
          </cell>
          <cell r="CN75">
            <v>9.1999999999999993</v>
          </cell>
          <cell r="CV75">
            <v>9.3000000000000007</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17324476</v>
      </c>
      <c r="BO4" s="393"/>
      <c r="BP4" s="393"/>
      <c r="BQ4" s="393"/>
      <c r="BR4" s="393"/>
      <c r="BS4" s="393"/>
      <c r="BT4" s="393"/>
      <c r="BU4" s="394"/>
      <c r="BV4" s="392">
        <v>15374803</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4.5999999999999996</v>
      </c>
      <c r="CU4" s="399"/>
      <c r="CV4" s="399"/>
      <c r="CW4" s="399"/>
      <c r="CX4" s="399"/>
      <c r="CY4" s="399"/>
      <c r="CZ4" s="399"/>
      <c r="DA4" s="400"/>
      <c r="DB4" s="398">
        <v>8.3000000000000007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16878757</v>
      </c>
      <c r="BO5" s="430"/>
      <c r="BP5" s="430"/>
      <c r="BQ5" s="430"/>
      <c r="BR5" s="430"/>
      <c r="BS5" s="430"/>
      <c r="BT5" s="430"/>
      <c r="BU5" s="431"/>
      <c r="BV5" s="429">
        <v>14610869</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96.5</v>
      </c>
      <c r="CU5" s="427"/>
      <c r="CV5" s="427"/>
      <c r="CW5" s="427"/>
      <c r="CX5" s="427"/>
      <c r="CY5" s="427"/>
      <c r="CZ5" s="427"/>
      <c r="DA5" s="428"/>
      <c r="DB5" s="426">
        <v>96.4</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445719</v>
      </c>
      <c r="BO6" s="430"/>
      <c r="BP6" s="430"/>
      <c r="BQ6" s="430"/>
      <c r="BR6" s="430"/>
      <c r="BS6" s="430"/>
      <c r="BT6" s="430"/>
      <c r="BU6" s="431"/>
      <c r="BV6" s="429">
        <v>763934</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99.7</v>
      </c>
      <c r="CU6" s="467"/>
      <c r="CV6" s="467"/>
      <c r="CW6" s="467"/>
      <c r="CX6" s="467"/>
      <c r="CY6" s="467"/>
      <c r="CZ6" s="467"/>
      <c r="DA6" s="468"/>
      <c r="DB6" s="466">
        <v>100.6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27851</v>
      </c>
      <c r="BO7" s="430"/>
      <c r="BP7" s="430"/>
      <c r="BQ7" s="430"/>
      <c r="BR7" s="430"/>
      <c r="BS7" s="430"/>
      <c r="BT7" s="430"/>
      <c r="BU7" s="431"/>
      <c r="BV7" s="429">
        <v>10262</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9070599</v>
      </c>
      <c r="CU7" s="430"/>
      <c r="CV7" s="430"/>
      <c r="CW7" s="430"/>
      <c r="CX7" s="430"/>
      <c r="CY7" s="430"/>
      <c r="CZ7" s="430"/>
      <c r="DA7" s="431"/>
      <c r="DB7" s="429">
        <v>9069082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93</v>
      </c>
      <c r="AV8" s="462"/>
      <c r="AW8" s="462"/>
      <c r="AX8" s="462"/>
      <c r="AY8" s="463" t="s">
        <v>109</v>
      </c>
      <c r="AZ8" s="464"/>
      <c r="BA8" s="464"/>
      <c r="BB8" s="464"/>
      <c r="BC8" s="464"/>
      <c r="BD8" s="464"/>
      <c r="BE8" s="464"/>
      <c r="BF8" s="464"/>
      <c r="BG8" s="464"/>
      <c r="BH8" s="464"/>
      <c r="BI8" s="464"/>
      <c r="BJ8" s="464"/>
      <c r="BK8" s="464"/>
      <c r="BL8" s="464"/>
      <c r="BM8" s="465"/>
      <c r="BN8" s="429">
        <v>417868</v>
      </c>
      <c r="BO8" s="430"/>
      <c r="BP8" s="430"/>
      <c r="BQ8" s="430"/>
      <c r="BR8" s="430"/>
      <c r="BS8" s="430"/>
      <c r="BT8" s="430"/>
      <c r="BU8" s="431"/>
      <c r="BV8" s="429">
        <v>753672</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0.28000000000000003</v>
      </c>
      <c r="CU8" s="470"/>
      <c r="CV8" s="470"/>
      <c r="CW8" s="470"/>
      <c r="CX8" s="470"/>
      <c r="CY8" s="470"/>
      <c r="CZ8" s="470"/>
      <c r="DA8" s="471"/>
      <c r="DB8" s="469">
        <v>0.28000000000000003</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20873</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93</v>
      </c>
      <c r="AV9" s="462"/>
      <c r="AW9" s="462"/>
      <c r="AX9" s="462"/>
      <c r="AY9" s="463" t="s">
        <v>115</v>
      </c>
      <c r="AZ9" s="464"/>
      <c r="BA9" s="464"/>
      <c r="BB9" s="464"/>
      <c r="BC9" s="464"/>
      <c r="BD9" s="464"/>
      <c r="BE9" s="464"/>
      <c r="BF9" s="464"/>
      <c r="BG9" s="464"/>
      <c r="BH9" s="464"/>
      <c r="BI9" s="464"/>
      <c r="BJ9" s="464"/>
      <c r="BK9" s="464"/>
      <c r="BL9" s="464"/>
      <c r="BM9" s="465"/>
      <c r="BN9" s="429">
        <v>-335804</v>
      </c>
      <c r="BO9" s="430"/>
      <c r="BP9" s="430"/>
      <c r="BQ9" s="430"/>
      <c r="BR9" s="430"/>
      <c r="BS9" s="430"/>
      <c r="BT9" s="430"/>
      <c r="BU9" s="431"/>
      <c r="BV9" s="429">
        <v>94749</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19.7</v>
      </c>
      <c r="CU9" s="427"/>
      <c r="CV9" s="427"/>
      <c r="CW9" s="427"/>
      <c r="CX9" s="427"/>
      <c r="CY9" s="427"/>
      <c r="CZ9" s="427"/>
      <c r="DA9" s="428"/>
      <c r="DB9" s="426">
        <v>18.399999999999999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22265</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482</v>
      </c>
      <c r="BO10" s="430"/>
      <c r="BP10" s="430"/>
      <c r="BQ10" s="430"/>
      <c r="BR10" s="430"/>
      <c r="BS10" s="430"/>
      <c r="BT10" s="430"/>
      <c r="BU10" s="431"/>
      <c r="BV10" s="429">
        <v>315</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119</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19677</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119</v>
      </c>
      <c r="AV12" s="462"/>
      <c r="AW12" s="462"/>
      <c r="AX12" s="462"/>
      <c r="AY12" s="463" t="s">
        <v>134</v>
      </c>
      <c r="AZ12" s="464"/>
      <c r="BA12" s="464"/>
      <c r="BB12" s="464"/>
      <c r="BC12" s="464"/>
      <c r="BD12" s="464"/>
      <c r="BE12" s="464"/>
      <c r="BF12" s="464"/>
      <c r="BG12" s="464"/>
      <c r="BH12" s="464"/>
      <c r="BI12" s="464"/>
      <c r="BJ12" s="464"/>
      <c r="BK12" s="464"/>
      <c r="BL12" s="464"/>
      <c r="BM12" s="465"/>
      <c r="BN12" s="429">
        <v>227479</v>
      </c>
      <c r="BO12" s="430"/>
      <c r="BP12" s="430"/>
      <c r="BQ12" s="430"/>
      <c r="BR12" s="430"/>
      <c r="BS12" s="430"/>
      <c r="BT12" s="430"/>
      <c r="BU12" s="431"/>
      <c r="BV12" s="429">
        <v>376758</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19567</v>
      </c>
      <c r="S13" s="514"/>
      <c r="T13" s="514"/>
      <c r="U13" s="514"/>
      <c r="V13" s="515"/>
      <c r="W13" s="445" t="s">
        <v>137</v>
      </c>
      <c r="X13" s="446"/>
      <c r="Y13" s="446"/>
      <c r="Z13" s="446"/>
      <c r="AA13" s="446"/>
      <c r="AB13" s="436"/>
      <c r="AC13" s="480">
        <v>778</v>
      </c>
      <c r="AD13" s="481"/>
      <c r="AE13" s="481"/>
      <c r="AF13" s="481"/>
      <c r="AG13" s="523"/>
      <c r="AH13" s="480">
        <v>871</v>
      </c>
      <c r="AI13" s="481"/>
      <c r="AJ13" s="481"/>
      <c r="AK13" s="481"/>
      <c r="AL13" s="482"/>
      <c r="AM13" s="458" t="s">
        <v>138</v>
      </c>
      <c r="AN13" s="459"/>
      <c r="AO13" s="459"/>
      <c r="AP13" s="459"/>
      <c r="AQ13" s="459"/>
      <c r="AR13" s="459"/>
      <c r="AS13" s="459"/>
      <c r="AT13" s="460"/>
      <c r="AU13" s="461" t="s">
        <v>119</v>
      </c>
      <c r="AV13" s="462"/>
      <c r="AW13" s="462"/>
      <c r="AX13" s="462"/>
      <c r="AY13" s="463" t="s">
        <v>139</v>
      </c>
      <c r="AZ13" s="464"/>
      <c r="BA13" s="464"/>
      <c r="BB13" s="464"/>
      <c r="BC13" s="464"/>
      <c r="BD13" s="464"/>
      <c r="BE13" s="464"/>
      <c r="BF13" s="464"/>
      <c r="BG13" s="464"/>
      <c r="BH13" s="464"/>
      <c r="BI13" s="464"/>
      <c r="BJ13" s="464"/>
      <c r="BK13" s="464"/>
      <c r="BL13" s="464"/>
      <c r="BM13" s="465"/>
      <c r="BN13" s="429">
        <v>-562801</v>
      </c>
      <c r="BO13" s="430"/>
      <c r="BP13" s="430"/>
      <c r="BQ13" s="430"/>
      <c r="BR13" s="430"/>
      <c r="BS13" s="430"/>
      <c r="BT13" s="430"/>
      <c r="BU13" s="431"/>
      <c r="BV13" s="429">
        <v>-281694</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9.3000000000000007</v>
      </c>
      <c r="CU13" s="427"/>
      <c r="CV13" s="427"/>
      <c r="CW13" s="427"/>
      <c r="CX13" s="427"/>
      <c r="CY13" s="427"/>
      <c r="CZ13" s="427"/>
      <c r="DA13" s="428"/>
      <c r="DB13" s="426">
        <v>9.1999999999999993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141</v>
      </c>
      <c r="M14" s="511"/>
      <c r="N14" s="511"/>
      <c r="O14" s="511"/>
      <c r="P14" s="511"/>
      <c r="Q14" s="512"/>
      <c r="R14" s="513">
        <v>19984</v>
      </c>
      <c r="S14" s="514"/>
      <c r="T14" s="514"/>
      <c r="U14" s="514"/>
      <c r="V14" s="515"/>
      <c r="W14" s="419"/>
      <c r="X14" s="420"/>
      <c r="Y14" s="420"/>
      <c r="Z14" s="420"/>
      <c r="AA14" s="420"/>
      <c r="AB14" s="409"/>
      <c r="AC14" s="516">
        <v>8.1</v>
      </c>
      <c r="AD14" s="517"/>
      <c r="AE14" s="517"/>
      <c r="AF14" s="517"/>
      <c r="AG14" s="518"/>
      <c r="AH14" s="516">
        <v>8.9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v>19.7</v>
      </c>
      <c r="CU14" s="528"/>
      <c r="CV14" s="528"/>
      <c r="CW14" s="528"/>
      <c r="CX14" s="528"/>
      <c r="CY14" s="528"/>
      <c r="CZ14" s="528"/>
      <c r="DA14" s="529"/>
      <c r="DB14" s="527">
        <v>11.9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143</v>
      </c>
      <c r="N15" s="521"/>
      <c r="O15" s="521"/>
      <c r="P15" s="521"/>
      <c r="Q15" s="522"/>
      <c r="R15" s="513">
        <v>19890</v>
      </c>
      <c r="S15" s="514"/>
      <c r="T15" s="514"/>
      <c r="U15" s="514"/>
      <c r="V15" s="515"/>
      <c r="W15" s="445" t="s">
        <v>144</v>
      </c>
      <c r="X15" s="446"/>
      <c r="Y15" s="446"/>
      <c r="Z15" s="446"/>
      <c r="AA15" s="446"/>
      <c r="AB15" s="436"/>
      <c r="AC15" s="480">
        <v>1820</v>
      </c>
      <c r="AD15" s="481"/>
      <c r="AE15" s="481"/>
      <c r="AF15" s="481"/>
      <c r="AG15" s="523"/>
      <c r="AH15" s="480">
        <v>1873</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2136858</v>
      </c>
      <c r="BO15" s="393"/>
      <c r="BP15" s="393"/>
      <c r="BQ15" s="393"/>
      <c r="BR15" s="393"/>
      <c r="BS15" s="393"/>
      <c r="BT15" s="393"/>
      <c r="BU15" s="394"/>
      <c r="BV15" s="392">
        <v>2149128</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19</v>
      </c>
      <c r="AD16" s="517"/>
      <c r="AE16" s="517"/>
      <c r="AF16" s="517"/>
      <c r="AG16" s="518"/>
      <c r="AH16" s="516">
        <v>19.100000000000001</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8160253</v>
      </c>
      <c r="BO16" s="430"/>
      <c r="BP16" s="430"/>
      <c r="BQ16" s="430"/>
      <c r="BR16" s="430"/>
      <c r="BS16" s="430"/>
      <c r="BT16" s="430"/>
      <c r="BU16" s="431"/>
      <c r="BV16" s="429">
        <v>7983220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7000</v>
      </c>
      <c r="AD17" s="481"/>
      <c r="AE17" s="481"/>
      <c r="AF17" s="481"/>
      <c r="AG17" s="523"/>
      <c r="AH17" s="480">
        <v>7037</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2666738</v>
      </c>
      <c r="BO17" s="430"/>
      <c r="BP17" s="430"/>
      <c r="BQ17" s="430"/>
      <c r="BR17" s="430"/>
      <c r="BS17" s="430"/>
      <c r="BT17" s="430"/>
      <c r="BU17" s="431"/>
      <c r="BV17" s="429">
        <v>2695198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154</v>
      </c>
      <c r="C18" s="472"/>
      <c r="D18" s="472"/>
      <c r="E18" s="544"/>
      <c r="F18" s="544"/>
      <c r="G18" s="544"/>
      <c r="H18" s="544"/>
      <c r="I18" s="544"/>
      <c r="J18" s="544"/>
      <c r="K18" s="544"/>
      <c r="L18" s="545">
        <v>1332.45</v>
      </c>
      <c r="M18" s="545"/>
      <c r="N18" s="545"/>
      <c r="O18" s="545"/>
      <c r="P18" s="545"/>
      <c r="Q18" s="545"/>
      <c r="R18" s="546"/>
      <c r="S18" s="546"/>
      <c r="T18" s="546"/>
      <c r="U18" s="546"/>
      <c r="V18" s="547"/>
      <c r="W18" s="447"/>
      <c r="X18" s="448"/>
      <c r="Y18" s="448"/>
      <c r="Z18" s="448"/>
      <c r="AA18" s="448"/>
      <c r="AB18" s="439"/>
      <c r="AC18" s="548">
        <v>72.900000000000006</v>
      </c>
      <c r="AD18" s="549"/>
      <c r="AE18" s="549"/>
      <c r="AF18" s="549"/>
      <c r="AG18" s="550"/>
      <c r="AH18" s="548">
        <v>71.900000000000006</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8956149</v>
      </c>
      <c r="BO18" s="430"/>
      <c r="BP18" s="430"/>
      <c r="BQ18" s="430"/>
      <c r="BR18" s="430"/>
      <c r="BS18" s="430"/>
      <c r="BT18" s="430"/>
      <c r="BU18" s="431"/>
      <c r="BV18" s="429">
        <v>8867515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156</v>
      </c>
      <c r="C19" s="472"/>
      <c r="D19" s="472"/>
      <c r="E19" s="544"/>
      <c r="F19" s="544"/>
      <c r="G19" s="544"/>
      <c r="H19" s="544"/>
      <c r="I19" s="544"/>
      <c r="J19" s="544"/>
      <c r="K19" s="544"/>
      <c r="L19" s="552">
        <v>16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10906987</v>
      </c>
      <c r="BO19" s="430"/>
      <c r="BP19" s="430"/>
      <c r="BQ19" s="430"/>
      <c r="BR19" s="430"/>
      <c r="BS19" s="430"/>
      <c r="BT19" s="430"/>
      <c r="BU19" s="431"/>
      <c r="BV19" s="429">
        <v>10935526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158</v>
      </c>
      <c r="C20" s="472"/>
      <c r="D20" s="472"/>
      <c r="E20" s="544"/>
      <c r="F20" s="544"/>
      <c r="G20" s="544"/>
      <c r="H20" s="544"/>
      <c r="I20" s="544"/>
      <c r="J20" s="544"/>
      <c r="K20" s="544"/>
      <c r="L20" s="552">
        <v>9278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24042525</v>
      </c>
      <c r="BO23" s="430"/>
      <c r="BP23" s="430"/>
      <c r="BQ23" s="430"/>
      <c r="BR23" s="430"/>
      <c r="BS23" s="430"/>
      <c r="BT23" s="430"/>
      <c r="BU23" s="431"/>
      <c r="BV23" s="429">
        <v>22299115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167</v>
      </c>
      <c r="F24" s="459"/>
      <c r="G24" s="459"/>
      <c r="H24" s="459"/>
      <c r="I24" s="459"/>
      <c r="J24" s="459"/>
      <c r="K24" s="460"/>
      <c r="L24" s="480">
        <v>1</v>
      </c>
      <c r="M24" s="481"/>
      <c r="N24" s="481"/>
      <c r="O24" s="481"/>
      <c r="P24" s="523"/>
      <c r="Q24" s="480">
        <v>8100</v>
      </c>
      <c r="R24" s="481"/>
      <c r="S24" s="481"/>
      <c r="T24" s="481"/>
      <c r="U24" s="481"/>
      <c r="V24" s="523"/>
      <c r="W24" s="582"/>
      <c r="X24" s="570"/>
      <c r="Y24" s="571"/>
      <c r="Z24" s="479" t="s">
        <v>168</v>
      </c>
      <c r="AA24" s="459"/>
      <c r="AB24" s="459"/>
      <c r="AC24" s="459"/>
      <c r="AD24" s="459"/>
      <c r="AE24" s="459"/>
      <c r="AF24" s="459"/>
      <c r="AG24" s="460"/>
      <c r="AH24" s="480">
        <v>221</v>
      </c>
      <c r="AI24" s="481"/>
      <c r="AJ24" s="481"/>
      <c r="AK24" s="481"/>
      <c r="AL24" s="523"/>
      <c r="AM24" s="480">
        <v>705211</v>
      </c>
      <c r="AN24" s="481"/>
      <c r="AO24" s="481"/>
      <c r="AP24" s="481"/>
      <c r="AQ24" s="481"/>
      <c r="AR24" s="523"/>
      <c r="AS24" s="480">
        <v>3191</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17307891</v>
      </c>
      <c r="BO24" s="430"/>
      <c r="BP24" s="430"/>
      <c r="BQ24" s="430"/>
      <c r="BR24" s="430"/>
      <c r="BS24" s="430"/>
      <c r="BT24" s="430"/>
      <c r="BU24" s="431"/>
      <c r="BV24" s="429">
        <v>15958174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170</v>
      </c>
      <c r="F25" s="459"/>
      <c r="G25" s="459"/>
      <c r="H25" s="459"/>
      <c r="I25" s="459"/>
      <c r="J25" s="459"/>
      <c r="K25" s="460"/>
      <c r="L25" s="480">
        <v>1</v>
      </c>
      <c r="M25" s="481"/>
      <c r="N25" s="481"/>
      <c r="O25" s="481"/>
      <c r="P25" s="523"/>
      <c r="Q25" s="480">
        <v>6400</v>
      </c>
      <c r="R25" s="481"/>
      <c r="S25" s="481"/>
      <c r="T25" s="481"/>
      <c r="U25" s="481"/>
      <c r="V25" s="523"/>
      <c r="W25" s="582"/>
      <c r="X25" s="570"/>
      <c r="Y25" s="571"/>
      <c r="Z25" s="479" t="s">
        <v>171</v>
      </c>
      <c r="AA25" s="459"/>
      <c r="AB25" s="459"/>
      <c r="AC25" s="459"/>
      <c r="AD25" s="459"/>
      <c r="AE25" s="459"/>
      <c r="AF25" s="459"/>
      <c r="AG25" s="460"/>
      <c r="AH25" s="480" t="s">
        <v>172</v>
      </c>
      <c r="AI25" s="481"/>
      <c r="AJ25" s="481"/>
      <c r="AK25" s="481"/>
      <c r="AL25" s="523"/>
      <c r="AM25" s="480" t="s">
        <v>128</v>
      </c>
      <c r="AN25" s="481"/>
      <c r="AO25" s="481"/>
      <c r="AP25" s="481"/>
      <c r="AQ25" s="481"/>
      <c r="AR25" s="523"/>
      <c r="AS25" s="480" t="s">
        <v>128</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743079</v>
      </c>
      <c r="BO25" s="393"/>
      <c r="BP25" s="393"/>
      <c r="BQ25" s="393"/>
      <c r="BR25" s="393"/>
      <c r="BS25" s="393"/>
      <c r="BT25" s="393"/>
      <c r="BU25" s="394"/>
      <c r="BV25" s="392">
        <v>912457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174</v>
      </c>
      <c r="F26" s="459"/>
      <c r="G26" s="459"/>
      <c r="H26" s="459"/>
      <c r="I26" s="459"/>
      <c r="J26" s="459"/>
      <c r="K26" s="460"/>
      <c r="L26" s="480">
        <v>1</v>
      </c>
      <c r="M26" s="481"/>
      <c r="N26" s="481"/>
      <c r="O26" s="481"/>
      <c r="P26" s="523"/>
      <c r="Q26" s="480">
        <v>5550</v>
      </c>
      <c r="R26" s="481"/>
      <c r="S26" s="481"/>
      <c r="T26" s="481"/>
      <c r="U26" s="481"/>
      <c r="V26" s="523"/>
      <c r="W26" s="582"/>
      <c r="X26" s="570"/>
      <c r="Y26" s="571"/>
      <c r="Z26" s="479" t="s">
        <v>175</v>
      </c>
      <c r="AA26" s="592"/>
      <c r="AB26" s="592"/>
      <c r="AC26" s="592"/>
      <c r="AD26" s="592"/>
      <c r="AE26" s="592"/>
      <c r="AF26" s="592"/>
      <c r="AG26" s="593"/>
      <c r="AH26" s="480">
        <v>15</v>
      </c>
      <c r="AI26" s="481"/>
      <c r="AJ26" s="481"/>
      <c r="AK26" s="481"/>
      <c r="AL26" s="523"/>
      <c r="AM26" s="480">
        <v>46485</v>
      </c>
      <c r="AN26" s="481"/>
      <c r="AO26" s="481"/>
      <c r="AP26" s="481"/>
      <c r="AQ26" s="481"/>
      <c r="AR26" s="523"/>
      <c r="AS26" s="480">
        <v>3099</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177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2950</v>
      </c>
      <c r="R27" s="481"/>
      <c r="S27" s="481"/>
      <c r="T27" s="481"/>
      <c r="U27" s="481"/>
      <c r="V27" s="523"/>
      <c r="W27" s="582"/>
      <c r="X27" s="570"/>
      <c r="Y27" s="571"/>
      <c r="Z27" s="479" t="s">
        <v>179</v>
      </c>
      <c r="AA27" s="459"/>
      <c r="AB27" s="459"/>
      <c r="AC27" s="459"/>
      <c r="AD27" s="459"/>
      <c r="AE27" s="459"/>
      <c r="AF27" s="459"/>
      <c r="AG27" s="460"/>
      <c r="AH27" s="480">
        <v>3</v>
      </c>
      <c r="AI27" s="481"/>
      <c r="AJ27" s="481"/>
      <c r="AK27" s="481"/>
      <c r="AL27" s="523"/>
      <c r="AM27" s="480">
        <v>9120</v>
      </c>
      <c r="AN27" s="481"/>
      <c r="AO27" s="481"/>
      <c r="AP27" s="481"/>
      <c r="AQ27" s="481"/>
      <c r="AR27" s="523"/>
      <c r="AS27" s="480">
        <v>3040</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183946</v>
      </c>
      <c r="BO27" s="606"/>
      <c r="BP27" s="606"/>
      <c r="BQ27" s="606"/>
      <c r="BR27" s="606"/>
      <c r="BS27" s="606"/>
      <c r="BT27" s="606"/>
      <c r="BU27" s="607"/>
      <c r="BV27" s="605">
        <v>182199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2350</v>
      </c>
      <c r="R28" s="481"/>
      <c r="S28" s="481"/>
      <c r="T28" s="481"/>
      <c r="U28" s="481"/>
      <c r="V28" s="523"/>
      <c r="W28" s="582"/>
      <c r="X28" s="570"/>
      <c r="Y28" s="571"/>
      <c r="Z28" s="479" t="s">
        <v>182</v>
      </c>
      <c r="AA28" s="459"/>
      <c r="AB28" s="459"/>
      <c r="AC28" s="459"/>
      <c r="AD28" s="459"/>
      <c r="AE28" s="459"/>
      <c r="AF28" s="459"/>
      <c r="AG28" s="460"/>
      <c r="AH28" s="480" t="s">
        <v>128</v>
      </c>
      <c r="AI28" s="481"/>
      <c r="AJ28" s="481"/>
      <c r="AK28" s="481"/>
      <c r="AL28" s="523"/>
      <c r="AM28" s="480" t="s">
        <v>128</v>
      </c>
      <c r="AN28" s="481"/>
      <c r="AO28" s="481"/>
      <c r="AP28" s="481"/>
      <c r="AQ28" s="481"/>
      <c r="AR28" s="523"/>
      <c r="AS28" s="480" t="s">
        <v>172</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2952756</v>
      </c>
      <c r="BO28" s="393"/>
      <c r="BP28" s="393"/>
      <c r="BQ28" s="393"/>
      <c r="BR28" s="393"/>
      <c r="BS28" s="393"/>
      <c r="BT28" s="393"/>
      <c r="BU28" s="394"/>
      <c r="BV28" s="392">
        <v>2802753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14</v>
      </c>
      <c r="M29" s="481"/>
      <c r="N29" s="481"/>
      <c r="O29" s="481"/>
      <c r="P29" s="523"/>
      <c r="Q29" s="480">
        <v>2010</v>
      </c>
      <c r="R29" s="481"/>
      <c r="S29" s="481"/>
      <c r="T29" s="481"/>
      <c r="U29" s="481"/>
      <c r="V29" s="523"/>
      <c r="W29" s="583"/>
      <c r="X29" s="584"/>
      <c r="Y29" s="585"/>
      <c r="Z29" s="479" t="s">
        <v>185</v>
      </c>
      <c r="AA29" s="459"/>
      <c r="AB29" s="459"/>
      <c r="AC29" s="459"/>
      <c r="AD29" s="459"/>
      <c r="AE29" s="459"/>
      <c r="AF29" s="459"/>
      <c r="AG29" s="460"/>
      <c r="AH29" s="480">
        <v>224</v>
      </c>
      <c r="AI29" s="481"/>
      <c r="AJ29" s="481"/>
      <c r="AK29" s="481"/>
      <c r="AL29" s="523"/>
      <c r="AM29" s="480">
        <v>714331</v>
      </c>
      <c r="AN29" s="481"/>
      <c r="AO29" s="481"/>
      <c r="AP29" s="481"/>
      <c r="AQ29" s="481"/>
      <c r="AR29" s="523"/>
      <c r="AS29" s="480">
        <v>3189</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1702062</v>
      </c>
      <c r="BO29" s="430"/>
      <c r="BP29" s="430"/>
      <c r="BQ29" s="430"/>
      <c r="BR29" s="430"/>
      <c r="BS29" s="430"/>
      <c r="BT29" s="430"/>
      <c r="BU29" s="431"/>
      <c r="BV29" s="429">
        <v>1901869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96.6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4706490</v>
      </c>
      <c r="BO30" s="606"/>
      <c r="BP30" s="606"/>
      <c r="BQ30" s="606"/>
      <c r="BR30" s="606"/>
      <c r="BS30" s="606"/>
      <c r="BT30" s="606"/>
      <c r="BU30" s="607"/>
      <c r="BV30" s="605">
        <v>4773645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194</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201</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個別排水処理事業特別会計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遠軽地区広域組合</v>
      </c>
      <c r="BZ34" s="619"/>
      <c r="CA34" s="619"/>
      <c r="CB34" s="619"/>
      <c r="CC34" s="619"/>
      <c r="CD34" s="619"/>
      <c r="CE34" s="619"/>
      <c r="CF34" s="619"/>
      <c r="CG34" s="619"/>
      <c r="CH34" s="619"/>
      <c r="CI34" s="619"/>
      <c r="CJ34" s="619"/>
      <c r="CK34" s="619"/>
      <c r="CL34" s="619"/>
      <c r="CM34" s="619"/>
      <c r="CN34" s="214"/>
      <c r="CO34" s="618">
        <f>IF(CQ34="","",MAX(C34:D43,U34:V43,AM34:AN43,BE34:BF43,BW34:BX43)+1)</f>
        <v>10</v>
      </c>
      <c r="CP34" s="618"/>
      <c r="CQ34" s="619" t="str">
        <f>IF('各会計、関係団体の財政状況及び健全化判断比率'!BS7="","",'各会計、関係団体の財政状況及び健全化判断比率'!BS7)</f>
        <v>生田原振興公社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網走地方教育研修センター</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t="str">
        <f t="shared" si="2"/>
        <v/>
      </c>
      <c r="BX36" s="618"/>
      <c r="BY36" s="619" t="str">
        <f>IF('各会計、関係団体の財政状況及び健全化判断比率'!B70="","",'各会計、関係団体の財政状況及び健全化判断比率'!B70)</f>
        <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71N4Wx7SCY1sNOOdbTnVEF1fJdUACWmd6r1DHSrnDPGqQGswqdlTTnOhGpK1bMvtqMmXwCpUK/4qW569/7OcRA==" saltValue="XUEqXT6E52jY0+3gvBHG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2"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2177528</v>
      </c>
      <c r="S5" s="635"/>
      <c r="T5" s="635"/>
      <c r="U5" s="635"/>
      <c r="V5" s="635"/>
      <c r="W5" s="635"/>
      <c r="X5" s="635"/>
      <c r="Y5" s="636"/>
      <c r="Z5" s="637">
        <v>12.6</v>
      </c>
      <c r="AA5" s="637"/>
      <c r="AB5" s="637"/>
      <c r="AC5" s="637"/>
      <c r="AD5" s="638">
        <v>2080412</v>
      </c>
      <c r="AE5" s="638"/>
      <c r="AF5" s="638"/>
      <c r="AG5" s="638"/>
      <c r="AH5" s="638"/>
      <c r="AI5" s="638"/>
      <c r="AJ5" s="638"/>
      <c r="AK5" s="638"/>
      <c r="AL5" s="639">
        <v>23.2</v>
      </c>
      <c r="AM5" s="640"/>
      <c r="AN5" s="640"/>
      <c r="AO5" s="641"/>
      <c r="AP5" s="631" t="s">
        <v>226</v>
      </c>
      <c r="AQ5" s="632"/>
      <c r="AR5" s="632"/>
      <c r="AS5" s="632"/>
      <c r="AT5" s="632"/>
      <c r="AU5" s="632"/>
      <c r="AV5" s="632"/>
      <c r="AW5" s="632"/>
      <c r="AX5" s="632"/>
      <c r="AY5" s="632"/>
      <c r="AZ5" s="632"/>
      <c r="BA5" s="632"/>
      <c r="BB5" s="632"/>
      <c r="BC5" s="632"/>
      <c r="BD5" s="632"/>
      <c r="BE5" s="632"/>
      <c r="BF5" s="633"/>
      <c r="BG5" s="645">
        <v>2077676</v>
      </c>
      <c r="BH5" s="646"/>
      <c r="BI5" s="646"/>
      <c r="BJ5" s="646"/>
      <c r="BK5" s="646"/>
      <c r="BL5" s="646"/>
      <c r="BM5" s="646"/>
      <c r="BN5" s="647"/>
      <c r="BO5" s="648">
        <v>95.4</v>
      </c>
      <c r="BP5" s="648"/>
      <c r="BQ5" s="648"/>
      <c r="BR5" s="648"/>
      <c r="BS5" s="649">
        <v>24158</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200582</v>
      </c>
      <c r="S6" s="646"/>
      <c r="T6" s="646"/>
      <c r="U6" s="646"/>
      <c r="V6" s="646"/>
      <c r="W6" s="646"/>
      <c r="X6" s="646"/>
      <c r="Y6" s="647"/>
      <c r="Z6" s="648">
        <v>1.2</v>
      </c>
      <c r="AA6" s="648"/>
      <c r="AB6" s="648"/>
      <c r="AC6" s="648"/>
      <c r="AD6" s="649">
        <v>200582</v>
      </c>
      <c r="AE6" s="649"/>
      <c r="AF6" s="649"/>
      <c r="AG6" s="649"/>
      <c r="AH6" s="649"/>
      <c r="AI6" s="649"/>
      <c r="AJ6" s="649"/>
      <c r="AK6" s="649"/>
      <c r="AL6" s="650">
        <v>2.2000000000000002</v>
      </c>
      <c r="AM6" s="651"/>
      <c r="AN6" s="651"/>
      <c r="AO6" s="652"/>
      <c r="AP6" s="642" t="s">
        <v>231</v>
      </c>
      <c r="AQ6" s="643"/>
      <c r="AR6" s="643"/>
      <c r="AS6" s="643"/>
      <c r="AT6" s="643"/>
      <c r="AU6" s="643"/>
      <c r="AV6" s="643"/>
      <c r="AW6" s="643"/>
      <c r="AX6" s="643"/>
      <c r="AY6" s="643"/>
      <c r="AZ6" s="643"/>
      <c r="BA6" s="643"/>
      <c r="BB6" s="643"/>
      <c r="BC6" s="643"/>
      <c r="BD6" s="643"/>
      <c r="BE6" s="643"/>
      <c r="BF6" s="644"/>
      <c r="BG6" s="645">
        <v>2077676</v>
      </c>
      <c r="BH6" s="646"/>
      <c r="BI6" s="646"/>
      <c r="BJ6" s="646"/>
      <c r="BK6" s="646"/>
      <c r="BL6" s="646"/>
      <c r="BM6" s="646"/>
      <c r="BN6" s="647"/>
      <c r="BO6" s="648">
        <v>95.4</v>
      </c>
      <c r="BP6" s="648"/>
      <c r="BQ6" s="648"/>
      <c r="BR6" s="648"/>
      <c r="BS6" s="649">
        <v>24158</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110649</v>
      </c>
      <c r="CS6" s="646"/>
      <c r="CT6" s="646"/>
      <c r="CU6" s="646"/>
      <c r="CV6" s="646"/>
      <c r="CW6" s="646"/>
      <c r="CX6" s="646"/>
      <c r="CY6" s="647"/>
      <c r="CZ6" s="639">
        <v>0.7</v>
      </c>
      <c r="DA6" s="640"/>
      <c r="DB6" s="640"/>
      <c r="DC6" s="659"/>
      <c r="DD6" s="654" t="s">
        <v>128</v>
      </c>
      <c r="DE6" s="646"/>
      <c r="DF6" s="646"/>
      <c r="DG6" s="646"/>
      <c r="DH6" s="646"/>
      <c r="DI6" s="646"/>
      <c r="DJ6" s="646"/>
      <c r="DK6" s="646"/>
      <c r="DL6" s="646"/>
      <c r="DM6" s="646"/>
      <c r="DN6" s="646"/>
      <c r="DO6" s="646"/>
      <c r="DP6" s="647"/>
      <c r="DQ6" s="654">
        <v>110649</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1970</v>
      </c>
      <c r="S7" s="646"/>
      <c r="T7" s="646"/>
      <c r="U7" s="646"/>
      <c r="V7" s="646"/>
      <c r="W7" s="646"/>
      <c r="X7" s="646"/>
      <c r="Y7" s="647"/>
      <c r="Z7" s="648">
        <v>0</v>
      </c>
      <c r="AA7" s="648"/>
      <c r="AB7" s="648"/>
      <c r="AC7" s="648"/>
      <c r="AD7" s="649">
        <v>1970</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1048710</v>
      </c>
      <c r="BH7" s="646"/>
      <c r="BI7" s="646"/>
      <c r="BJ7" s="646"/>
      <c r="BK7" s="646"/>
      <c r="BL7" s="646"/>
      <c r="BM7" s="646"/>
      <c r="BN7" s="647"/>
      <c r="BO7" s="648">
        <v>48.2</v>
      </c>
      <c r="BP7" s="648"/>
      <c r="BQ7" s="648"/>
      <c r="BR7" s="648"/>
      <c r="BS7" s="649">
        <v>24158</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1865258</v>
      </c>
      <c r="CS7" s="646"/>
      <c r="CT7" s="646"/>
      <c r="CU7" s="646"/>
      <c r="CV7" s="646"/>
      <c r="CW7" s="646"/>
      <c r="CX7" s="646"/>
      <c r="CY7" s="647"/>
      <c r="CZ7" s="648">
        <v>11.1</v>
      </c>
      <c r="DA7" s="648"/>
      <c r="DB7" s="648"/>
      <c r="DC7" s="648"/>
      <c r="DD7" s="654">
        <v>600704</v>
      </c>
      <c r="DE7" s="646"/>
      <c r="DF7" s="646"/>
      <c r="DG7" s="646"/>
      <c r="DH7" s="646"/>
      <c r="DI7" s="646"/>
      <c r="DJ7" s="646"/>
      <c r="DK7" s="646"/>
      <c r="DL7" s="646"/>
      <c r="DM7" s="646"/>
      <c r="DN7" s="646"/>
      <c r="DO7" s="646"/>
      <c r="DP7" s="647"/>
      <c r="DQ7" s="654">
        <v>1159890</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6402</v>
      </c>
      <c r="S8" s="646"/>
      <c r="T8" s="646"/>
      <c r="U8" s="646"/>
      <c r="V8" s="646"/>
      <c r="W8" s="646"/>
      <c r="X8" s="646"/>
      <c r="Y8" s="647"/>
      <c r="Z8" s="648">
        <v>0</v>
      </c>
      <c r="AA8" s="648"/>
      <c r="AB8" s="648"/>
      <c r="AC8" s="648"/>
      <c r="AD8" s="649">
        <v>6402</v>
      </c>
      <c r="AE8" s="649"/>
      <c r="AF8" s="649"/>
      <c r="AG8" s="649"/>
      <c r="AH8" s="649"/>
      <c r="AI8" s="649"/>
      <c r="AJ8" s="649"/>
      <c r="AK8" s="649"/>
      <c r="AL8" s="650">
        <v>0.1</v>
      </c>
      <c r="AM8" s="651"/>
      <c r="AN8" s="651"/>
      <c r="AO8" s="652"/>
      <c r="AP8" s="642" t="s">
        <v>237</v>
      </c>
      <c r="AQ8" s="643"/>
      <c r="AR8" s="643"/>
      <c r="AS8" s="643"/>
      <c r="AT8" s="643"/>
      <c r="AU8" s="643"/>
      <c r="AV8" s="643"/>
      <c r="AW8" s="643"/>
      <c r="AX8" s="643"/>
      <c r="AY8" s="643"/>
      <c r="AZ8" s="643"/>
      <c r="BA8" s="643"/>
      <c r="BB8" s="643"/>
      <c r="BC8" s="643"/>
      <c r="BD8" s="643"/>
      <c r="BE8" s="643"/>
      <c r="BF8" s="644"/>
      <c r="BG8" s="645">
        <v>33846</v>
      </c>
      <c r="BH8" s="646"/>
      <c r="BI8" s="646"/>
      <c r="BJ8" s="646"/>
      <c r="BK8" s="646"/>
      <c r="BL8" s="646"/>
      <c r="BM8" s="646"/>
      <c r="BN8" s="647"/>
      <c r="BO8" s="648">
        <v>1.6</v>
      </c>
      <c r="BP8" s="648"/>
      <c r="BQ8" s="648"/>
      <c r="BR8" s="648"/>
      <c r="BS8" s="654" t="s">
        <v>128</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3265958</v>
      </c>
      <c r="CS8" s="646"/>
      <c r="CT8" s="646"/>
      <c r="CU8" s="646"/>
      <c r="CV8" s="646"/>
      <c r="CW8" s="646"/>
      <c r="CX8" s="646"/>
      <c r="CY8" s="647"/>
      <c r="CZ8" s="648">
        <v>19.3</v>
      </c>
      <c r="DA8" s="648"/>
      <c r="DB8" s="648"/>
      <c r="DC8" s="648"/>
      <c r="DD8" s="654">
        <v>270019</v>
      </c>
      <c r="DE8" s="646"/>
      <c r="DF8" s="646"/>
      <c r="DG8" s="646"/>
      <c r="DH8" s="646"/>
      <c r="DI8" s="646"/>
      <c r="DJ8" s="646"/>
      <c r="DK8" s="646"/>
      <c r="DL8" s="646"/>
      <c r="DM8" s="646"/>
      <c r="DN8" s="646"/>
      <c r="DO8" s="646"/>
      <c r="DP8" s="647"/>
      <c r="DQ8" s="654">
        <v>1903744</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4158</v>
      </c>
      <c r="S9" s="646"/>
      <c r="T9" s="646"/>
      <c r="U9" s="646"/>
      <c r="V9" s="646"/>
      <c r="W9" s="646"/>
      <c r="X9" s="646"/>
      <c r="Y9" s="647"/>
      <c r="Z9" s="648">
        <v>0</v>
      </c>
      <c r="AA9" s="648"/>
      <c r="AB9" s="648"/>
      <c r="AC9" s="648"/>
      <c r="AD9" s="649">
        <v>4158</v>
      </c>
      <c r="AE9" s="649"/>
      <c r="AF9" s="649"/>
      <c r="AG9" s="649"/>
      <c r="AH9" s="649"/>
      <c r="AI9" s="649"/>
      <c r="AJ9" s="649"/>
      <c r="AK9" s="649"/>
      <c r="AL9" s="650">
        <v>0</v>
      </c>
      <c r="AM9" s="651"/>
      <c r="AN9" s="651"/>
      <c r="AO9" s="652"/>
      <c r="AP9" s="642" t="s">
        <v>240</v>
      </c>
      <c r="AQ9" s="643"/>
      <c r="AR9" s="643"/>
      <c r="AS9" s="643"/>
      <c r="AT9" s="643"/>
      <c r="AU9" s="643"/>
      <c r="AV9" s="643"/>
      <c r="AW9" s="643"/>
      <c r="AX9" s="643"/>
      <c r="AY9" s="643"/>
      <c r="AZ9" s="643"/>
      <c r="BA9" s="643"/>
      <c r="BB9" s="643"/>
      <c r="BC9" s="643"/>
      <c r="BD9" s="643"/>
      <c r="BE9" s="643"/>
      <c r="BF9" s="644"/>
      <c r="BG9" s="645">
        <v>868063</v>
      </c>
      <c r="BH9" s="646"/>
      <c r="BI9" s="646"/>
      <c r="BJ9" s="646"/>
      <c r="BK9" s="646"/>
      <c r="BL9" s="646"/>
      <c r="BM9" s="646"/>
      <c r="BN9" s="647"/>
      <c r="BO9" s="648">
        <v>39.9</v>
      </c>
      <c r="BP9" s="648"/>
      <c r="BQ9" s="648"/>
      <c r="BR9" s="648"/>
      <c r="BS9" s="654" t="s">
        <v>241</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1686943</v>
      </c>
      <c r="CS9" s="646"/>
      <c r="CT9" s="646"/>
      <c r="CU9" s="646"/>
      <c r="CV9" s="646"/>
      <c r="CW9" s="646"/>
      <c r="CX9" s="646"/>
      <c r="CY9" s="647"/>
      <c r="CZ9" s="648">
        <v>10</v>
      </c>
      <c r="DA9" s="648"/>
      <c r="DB9" s="648"/>
      <c r="DC9" s="648"/>
      <c r="DD9" s="654">
        <v>226848</v>
      </c>
      <c r="DE9" s="646"/>
      <c r="DF9" s="646"/>
      <c r="DG9" s="646"/>
      <c r="DH9" s="646"/>
      <c r="DI9" s="646"/>
      <c r="DJ9" s="646"/>
      <c r="DK9" s="646"/>
      <c r="DL9" s="646"/>
      <c r="DM9" s="646"/>
      <c r="DN9" s="646"/>
      <c r="DO9" s="646"/>
      <c r="DP9" s="647"/>
      <c r="DQ9" s="654">
        <v>1081967</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128</v>
      </c>
      <c r="AA10" s="648"/>
      <c r="AB10" s="648"/>
      <c r="AC10" s="648"/>
      <c r="AD10" s="649" t="s">
        <v>128</v>
      </c>
      <c r="AE10" s="649"/>
      <c r="AF10" s="649"/>
      <c r="AG10" s="649"/>
      <c r="AH10" s="649"/>
      <c r="AI10" s="649"/>
      <c r="AJ10" s="649"/>
      <c r="AK10" s="649"/>
      <c r="AL10" s="650" t="s">
        <v>128</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57543</v>
      </c>
      <c r="BH10" s="646"/>
      <c r="BI10" s="646"/>
      <c r="BJ10" s="646"/>
      <c r="BK10" s="646"/>
      <c r="BL10" s="646"/>
      <c r="BM10" s="646"/>
      <c r="BN10" s="647"/>
      <c r="BO10" s="648">
        <v>2.6</v>
      </c>
      <c r="BP10" s="648"/>
      <c r="BQ10" s="648"/>
      <c r="BR10" s="648"/>
      <c r="BS10" s="654">
        <v>9582</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21938</v>
      </c>
      <c r="CS10" s="646"/>
      <c r="CT10" s="646"/>
      <c r="CU10" s="646"/>
      <c r="CV10" s="646"/>
      <c r="CW10" s="646"/>
      <c r="CX10" s="646"/>
      <c r="CY10" s="647"/>
      <c r="CZ10" s="648">
        <v>0.1</v>
      </c>
      <c r="DA10" s="648"/>
      <c r="DB10" s="648"/>
      <c r="DC10" s="648"/>
      <c r="DD10" s="654" t="s">
        <v>128</v>
      </c>
      <c r="DE10" s="646"/>
      <c r="DF10" s="646"/>
      <c r="DG10" s="646"/>
      <c r="DH10" s="646"/>
      <c r="DI10" s="646"/>
      <c r="DJ10" s="646"/>
      <c r="DK10" s="646"/>
      <c r="DL10" s="646"/>
      <c r="DM10" s="646"/>
      <c r="DN10" s="646"/>
      <c r="DO10" s="646"/>
      <c r="DP10" s="647"/>
      <c r="DQ10" s="654">
        <v>21938</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391839</v>
      </c>
      <c r="S11" s="646"/>
      <c r="T11" s="646"/>
      <c r="U11" s="646"/>
      <c r="V11" s="646"/>
      <c r="W11" s="646"/>
      <c r="X11" s="646"/>
      <c r="Y11" s="647"/>
      <c r="Z11" s="650">
        <v>2.2999999999999998</v>
      </c>
      <c r="AA11" s="651"/>
      <c r="AB11" s="651"/>
      <c r="AC11" s="663"/>
      <c r="AD11" s="654">
        <v>391839</v>
      </c>
      <c r="AE11" s="646"/>
      <c r="AF11" s="646"/>
      <c r="AG11" s="646"/>
      <c r="AH11" s="646"/>
      <c r="AI11" s="646"/>
      <c r="AJ11" s="646"/>
      <c r="AK11" s="647"/>
      <c r="AL11" s="650">
        <v>4.4000000000000004</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89258</v>
      </c>
      <c r="BH11" s="646"/>
      <c r="BI11" s="646"/>
      <c r="BJ11" s="646"/>
      <c r="BK11" s="646"/>
      <c r="BL11" s="646"/>
      <c r="BM11" s="646"/>
      <c r="BN11" s="647"/>
      <c r="BO11" s="648">
        <v>4.0999999999999996</v>
      </c>
      <c r="BP11" s="648"/>
      <c r="BQ11" s="648"/>
      <c r="BR11" s="648"/>
      <c r="BS11" s="654">
        <v>14576</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705915</v>
      </c>
      <c r="CS11" s="646"/>
      <c r="CT11" s="646"/>
      <c r="CU11" s="646"/>
      <c r="CV11" s="646"/>
      <c r="CW11" s="646"/>
      <c r="CX11" s="646"/>
      <c r="CY11" s="647"/>
      <c r="CZ11" s="648">
        <v>4.2</v>
      </c>
      <c r="DA11" s="648"/>
      <c r="DB11" s="648"/>
      <c r="DC11" s="648"/>
      <c r="DD11" s="654">
        <v>376412</v>
      </c>
      <c r="DE11" s="646"/>
      <c r="DF11" s="646"/>
      <c r="DG11" s="646"/>
      <c r="DH11" s="646"/>
      <c r="DI11" s="646"/>
      <c r="DJ11" s="646"/>
      <c r="DK11" s="646"/>
      <c r="DL11" s="646"/>
      <c r="DM11" s="646"/>
      <c r="DN11" s="646"/>
      <c r="DO11" s="646"/>
      <c r="DP11" s="647"/>
      <c r="DQ11" s="654">
        <v>273282</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t="s">
        <v>241</v>
      </c>
      <c r="S12" s="646"/>
      <c r="T12" s="646"/>
      <c r="U12" s="646"/>
      <c r="V12" s="646"/>
      <c r="W12" s="646"/>
      <c r="X12" s="646"/>
      <c r="Y12" s="647"/>
      <c r="Z12" s="648" t="s">
        <v>241</v>
      </c>
      <c r="AA12" s="648"/>
      <c r="AB12" s="648"/>
      <c r="AC12" s="648"/>
      <c r="AD12" s="649" t="s">
        <v>241</v>
      </c>
      <c r="AE12" s="649"/>
      <c r="AF12" s="649"/>
      <c r="AG12" s="649"/>
      <c r="AH12" s="649"/>
      <c r="AI12" s="649"/>
      <c r="AJ12" s="649"/>
      <c r="AK12" s="649"/>
      <c r="AL12" s="650" t="s">
        <v>128</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818266</v>
      </c>
      <c r="BH12" s="646"/>
      <c r="BI12" s="646"/>
      <c r="BJ12" s="646"/>
      <c r="BK12" s="646"/>
      <c r="BL12" s="646"/>
      <c r="BM12" s="646"/>
      <c r="BN12" s="647"/>
      <c r="BO12" s="648">
        <v>37.6</v>
      </c>
      <c r="BP12" s="648"/>
      <c r="BQ12" s="648"/>
      <c r="BR12" s="648"/>
      <c r="BS12" s="654" t="s">
        <v>128</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2580592</v>
      </c>
      <c r="CS12" s="646"/>
      <c r="CT12" s="646"/>
      <c r="CU12" s="646"/>
      <c r="CV12" s="646"/>
      <c r="CW12" s="646"/>
      <c r="CX12" s="646"/>
      <c r="CY12" s="647"/>
      <c r="CZ12" s="648">
        <v>15.3</v>
      </c>
      <c r="DA12" s="648"/>
      <c r="DB12" s="648"/>
      <c r="DC12" s="648"/>
      <c r="DD12" s="654">
        <v>2023480</v>
      </c>
      <c r="DE12" s="646"/>
      <c r="DF12" s="646"/>
      <c r="DG12" s="646"/>
      <c r="DH12" s="646"/>
      <c r="DI12" s="646"/>
      <c r="DJ12" s="646"/>
      <c r="DK12" s="646"/>
      <c r="DL12" s="646"/>
      <c r="DM12" s="646"/>
      <c r="DN12" s="646"/>
      <c r="DO12" s="646"/>
      <c r="DP12" s="647"/>
      <c r="DQ12" s="654">
        <v>621736</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241</v>
      </c>
      <c r="AE13" s="649"/>
      <c r="AF13" s="649"/>
      <c r="AG13" s="649"/>
      <c r="AH13" s="649"/>
      <c r="AI13" s="649"/>
      <c r="AJ13" s="649"/>
      <c r="AK13" s="649"/>
      <c r="AL13" s="650" t="s">
        <v>241</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791695</v>
      </c>
      <c r="BH13" s="646"/>
      <c r="BI13" s="646"/>
      <c r="BJ13" s="646"/>
      <c r="BK13" s="646"/>
      <c r="BL13" s="646"/>
      <c r="BM13" s="646"/>
      <c r="BN13" s="647"/>
      <c r="BO13" s="648">
        <v>36.4</v>
      </c>
      <c r="BP13" s="648"/>
      <c r="BQ13" s="648"/>
      <c r="BR13" s="648"/>
      <c r="BS13" s="654" t="s">
        <v>241</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2204128</v>
      </c>
      <c r="CS13" s="646"/>
      <c r="CT13" s="646"/>
      <c r="CU13" s="646"/>
      <c r="CV13" s="646"/>
      <c r="CW13" s="646"/>
      <c r="CX13" s="646"/>
      <c r="CY13" s="647"/>
      <c r="CZ13" s="648">
        <v>13.1</v>
      </c>
      <c r="DA13" s="648"/>
      <c r="DB13" s="648"/>
      <c r="DC13" s="648"/>
      <c r="DD13" s="654">
        <v>916339</v>
      </c>
      <c r="DE13" s="646"/>
      <c r="DF13" s="646"/>
      <c r="DG13" s="646"/>
      <c r="DH13" s="646"/>
      <c r="DI13" s="646"/>
      <c r="DJ13" s="646"/>
      <c r="DK13" s="646"/>
      <c r="DL13" s="646"/>
      <c r="DM13" s="646"/>
      <c r="DN13" s="646"/>
      <c r="DO13" s="646"/>
      <c r="DP13" s="647"/>
      <c r="DQ13" s="654">
        <v>1282724</v>
      </c>
      <c r="DR13" s="646"/>
      <c r="DS13" s="646"/>
      <c r="DT13" s="646"/>
      <c r="DU13" s="646"/>
      <c r="DV13" s="646"/>
      <c r="DW13" s="646"/>
      <c r="DX13" s="646"/>
      <c r="DY13" s="646"/>
      <c r="DZ13" s="646"/>
      <c r="EA13" s="646"/>
      <c r="EB13" s="646"/>
      <c r="EC13" s="655"/>
    </row>
    <row r="14" spans="2:143" ht="11.25" customHeight="1" x14ac:dyDescent="0.15">
      <c r="B14" s="642" t="s">
        <v>255</v>
      </c>
      <c r="C14" s="643"/>
      <c r="D14" s="643"/>
      <c r="E14" s="643"/>
      <c r="F14" s="643"/>
      <c r="G14" s="643"/>
      <c r="H14" s="643"/>
      <c r="I14" s="643"/>
      <c r="J14" s="643"/>
      <c r="K14" s="643"/>
      <c r="L14" s="643"/>
      <c r="M14" s="643"/>
      <c r="N14" s="643"/>
      <c r="O14" s="643"/>
      <c r="P14" s="643"/>
      <c r="Q14" s="644"/>
      <c r="R14" s="645">
        <v>20076</v>
      </c>
      <c r="S14" s="646"/>
      <c r="T14" s="646"/>
      <c r="U14" s="646"/>
      <c r="V14" s="646"/>
      <c r="W14" s="646"/>
      <c r="X14" s="646"/>
      <c r="Y14" s="647"/>
      <c r="Z14" s="648">
        <v>0.1</v>
      </c>
      <c r="AA14" s="648"/>
      <c r="AB14" s="648"/>
      <c r="AC14" s="648"/>
      <c r="AD14" s="649">
        <v>20076</v>
      </c>
      <c r="AE14" s="649"/>
      <c r="AF14" s="649"/>
      <c r="AG14" s="649"/>
      <c r="AH14" s="649"/>
      <c r="AI14" s="649"/>
      <c r="AJ14" s="649"/>
      <c r="AK14" s="649"/>
      <c r="AL14" s="650">
        <v>0.2</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52423</v>
      </c>
      <c r="BH14" s="646"/>
      <c r="BI14" s="646"/>
      <c r="BJ14" s="646"/>
      <c r="BK14" s="646"/>
      <c r="BL14" s="646"/>
      <c r="BM14" s="646"/>
      <c r="BN14" s="647"/>
      <c r="BO14" s="648">
        <v>2.4</v>
      </c>
      <c r="BP14" s="648"/>
      <c r="BQ14" s="648"/>
      <c r="BR14" s="648"/>
      <c r="BS14" s="654" t="s">
        <v>128</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788158</v>
      </c>
      <c r="CS14" s="646"/>
      <c r="CT14" s="646"/>
      <c r="CU14" s="646"/>
      <c r="CV14" s="646"/>
      <c r="CW14" s="646"/>
      <c r="CX14" s="646"/>
      <c r="CY14" s="647"/>
      <c r="CZ14" s="648">
        <v>4.7</v>
      </c>
      <c r="DA14" s="648"/>
      <c r="DB14" s="648"/>
      <c r="DC14" s="648"/>
      <c r="DD14" s="654">
        <v>120268</v>
      </c>
      <c r="DE14" s="646"/>
      <c r="DF14" s="646"/>
      <c r="DG14" s="646"/>
      <c r="DH14" s="646"/>
      <c r="DI14" s="646"/>
      <c r="DJ14" s="646"/>
      <c r="DK14" s="646"/>
      <c r="DL14" s="646"/>
      <c r="DM14" s="646"/>
      <c r="DN14" s="646"/>
      <c r="DO14" s="646"/>
      <c r="DP14" s="647"/>
      <c r="DQ14" s="654">
        <v>650657</v>
      </c>
      <c r="DR14" s="646"/>
      <c r="DS14" s="646"/>
      <c r="DT14" s="646"/>
      <c r="DU14" s="646"/>
      <c r="DV14" s="646"/>
      <c r="DW14" s="646"/>
      <c r="DX14" s="646"/>
      <c r="DY14" s="646"/>
      <c r="DZ14" s="646"/>
      <c r="EA14" s="646"/>
      <c r="EB14" s="646"/>
      <c r="EC14" s="655"/>
    </row>
    <row r="15" spans="2:143" ht="11.25" customHeight="1" x14ac:dyDescent="0.15">
      <c r="B15" s="642" t="s">
        <v>258</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128</v>
      </c>
      <c r="AA15" s="648"/>
      <c r="AB15" s="648"/>
      <c r="AC15" s="648"/>
      <c r="AD15" s="649" t="s">
        <v>128</v>
      </c>
      <c r="AE15" s="649"/>
      <c r="AF15" s="649"/>
      <c r="AG15" s="649"/>
      <c r="AH15" s="649"/>
      <c r="AI15" s="649"/>
      <c r="AJ15" s="649"/>
      <c r="AK15" s="649"/>
      <c r="AL15" s="650" t="s">
        <v>128</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158277</v>
      </c>
      <c r="BH15" s="646"/>
      <c r="BI15" s="646"/>
      <c r="BJ15" s="646"/>
      <c r="BK15" s="646"/>
      <c r="BL15" s="646"/>
      <c r="BM15" s="646"/>
      <c r="BN15" s="647"/>
      <c r="BO15" s="648">
        <v>7.3</v>
      </c>
      <c r="BP15" s="648"/>
      <c r="BQ15" s="648"/>
      <c r="BR15" s="648"/>
      <c r="BS15" s="654" t="s">
        <v>128</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1382497</v>
      </c>
      <c r="CS15" s="646"/>
      <c r="CT15" s="646"/>
      <c r="CU15" s="646"/>
      <c r="CV15" s="646"/>
      <c r="CW15" s="646"/>
      <c r="CX15" s="646"/>
      <c r="CY15" s="647"/>
      <c r="CZ15" s="648">
        <v>8.1999999999999993</v>
      </c>
      <c r="DA15" s="648"/>
      <c r="DB15" s="648"/>
      <c r="DC15" s="648"/>
      <c r="DD15" s="654">
        <v>57614</v>
      </c>
      <c r="DE15" s="646"/>
      <c r="DF15" s="646"/>
      <c r="DG15" s="646"/>
      <c r="DH15" s="646"/>
      <c r="DI15" s="646"/>
      <c r="DJ15" s="646"/>
      <c r="DK15" s="646"/>
      <c r="DL15" s="646"/>
      <c r="DM15" s="646"/>
      <c r="DN15" s="646"/>
      <c r="DO15" s="646"/>
      <c r="DP15" s="647"/>
      <c r="DQ15" s="654">
        <v>1206669</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5796</v>
      </c>
      <c r="S16" s="646"/>
      <c r="T16" s="646"/>
      <c r="U16" s="646"/>
      <c r="V16" s="646"/>
      <c r="W16" s="646"/>
      <c r="X16" s="646"/>
      <c r="Y16" s="647"/>
      <c r="Z16" s="648">
        <v>0</v>
      </c>
      <c r="AA16" s="648"/>
      <c r="AB16" s="648"/>
      <c r="AC16" s="648"/>
      <c r="AD16" s="649">
        <v>5796</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241</v>
      </c>
      <c r="BP16" s="648"/>
      <c r="BQ16" s="648"/>
      <c r="BR16" s="648"/>
      <c r="BS16" s="654" t="s">
        <v>241</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19974</v>
      </c>
      <c r="CS16" s="646"/>
      <c r="CT16" s="646"/>
      <c r="CU16" s="646"/>
      <c r="CV16" s="646"/>
      <c r="CW16" s="646"/>
      <c r="CX16" s="646"/>
      <c r="CY16" s="647"/>
      <c r="CZ16" s="648">
        <v>0.1</v>
      </c>
      <c r="DA16" s="648"/>
      <c r="DB16" s="648"/>
      <c r="DC16" s="648"/>
      <c r="DD16" s="654" t="s">
        <v>128</v>
      </c>
      <c r="DE16" s="646"/>
      <c r="DF16" s="646"/>
      <c r="DG16" s="646"/>
      <c r="DH16" s="646"/>
      <c r="DI16" s="646"/>
      <c r="DJ16" s="646"/>
      <c r="DK16" s="646"/>
      <c r="DL16" s="646"/>
      <c r="DM16" s="646"/>
      <c r="DN16" s="646"/>
      <c r="DO16" s="646"/>
      <c r="DP16" s="647"/>
      <c r="DQ16" s="654">
        <v>1074</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37899</v>
      </c>
      <c r="S17" s="646"/>
      <c r="T17" s="646"/>
      <c r="U17" s="646"/>
      <c r="V17" s="646"/>
      <c r="W17" s="646"/>
      <c r="X17" s="646"/>
      <c r="Y17" s="647"/>
      <c r="Z17" s="648">
        <v>0.2</v>
      </c>
      <c r="AA17" s="648"/>
      <c r="AB17" s="648"/>
      <c r="AC17" s="648"/>
      <c r="AD17" s="649">
        <v>37899</v>
      </c>
      <c r="AE17" s="649"/>
      <c r="AF17" s="649"/>
      <c r="AG17" s="649"/>
      <c r="AH17" s="649"/>
      <c r="AI17" s="649"/>
      <c r="AJ17" s="649"/>
      <c r="AK17" s="649"/>
      <c r="AL17" s="650">
        <v>0.4</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241</v>
      </c>
      <c r="BP17" s="648"/>
      <c r="BQ17" s="648"/>
      <c r="BR17" s="648"/>
      <c r="BS17" s="654" t="s">
        <v>241</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2246747</v>
      </c>
      <c r="CS17" s="646"/>
      <c r="CT17" s="646"/>
      <c r="CU17" s="646"/>
      <c r="CV17" s="646"/>
      <c r="CW17" s="646"/>
      <c r="CX17" s="646"/>
      <c r="CY17" s="647"/>
      <c r="CZ17" s="648">
        <v>13.3</v>
      </c>
      <c r="DA17" s="648"/>
      <c r="DB17" s="648"/>
      <c r="DC17" s="648"/>
      <c r="DD17" s="654" t="s">
        <v>241</v>
      </c>
      <c r="DE17" s="646"/>
      <c r="DF17" s="646"/>
      <c r="DG17" s="646"/>
      <c r="DH17" s="646"/>
      <c r="DI17" s="646"/>
      <c r="DJ17" s="646"/>
      <c r="DK17" s="646"/>
      <c r="DL17" s="646"/>
      <c r="DM17" s="646"/>
      <c r="DN17" s="646"/>
      <c r="DO17" s="646"/>
      <c r="DP17" s="647"/>
      <c r="DQ17" s="654">
        <v>2146938</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7602</v>
      </c>
      <c r="S18" s="646"/>
      <c r="T18" s="646"/>
      <c r="U18" s="646"/>
      <c r="V18" s="646"/>
      <c r="W18" s="646"/>
      <c r="X18" s="646"/>
      <c r="Y18" s="647"/>
      <c r="Z18" s="648">
        <v>0</v>
      </c>
      <c r="AA18" s="648"/>
      <c r="AB18" s="648"/>
      <c r="AC18" s="648"/>
      <c r="AD18" s="649">
        <v>7602</v>
      </c>
      <c r="AE18" s="649"/>
      <c r="AF18" s="649"/>
      <c r="AG18" s="649"/>
      <c r="AH18" s="649"/>
      <c r="AI18" s="649"/>
      <c r="AJ18" s="649"/>
      <c r="AK18" s="649"/>
      <c r="AL18" s="650">
        <v>0.1</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241</v>
      </c>
      <c r="BP18" s="648"/>
      <c r="BQ18" s="648"/>
      <c r="BR18" s="648"/>
      <c r="BS18" s="654" t="s">
        <v>128</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241</v>
      </c>
      <c r="DA18" s="648"/>
      <c r="DB18" s="648"/>
      <c r="DC18" s="648"/>
      <c r="DD18" s="654" t="s">
        <v>128</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v>2973</v>
      </c>
      <c r="S19" s="646"/>
      <c r="T19" s="646"/>
      <c r="U19" s="646"/>
      <c r="V19" s="646"/>
      <c r="W19" s="646"/>
      <c r="X19" s="646"/>
      <c r="Y19" s="647"/>
      <c r="Z19" s="648">
        <v>0</v>
      </c>
      <c r="AA19" s="648"/>
      <c r="AB19" s="648"/>
      <c r="AC19" s="648"/>
      <c r="AD19" s="649">
        <v>2973</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99852</v>
      </c>
      <c r="BH19" s="646"/>
      <c r="BI19" s="646"/>
      <c r="BJ19" s="646"/>
      <c r="BK19" s="646"/>
      <c r="BL19" s="646"/>
      <c r="BM19" s="646"/>
      <c r="BN19" s="647"/>
      <c r="BO19" s="648">
        <v>4.5999999999999996</v>
      </c>
      <c r="BP19" s="648"/>
      <c r="BQ19" s="648"/>
      <c r="BR19" s="648"/>
      <c r="BS19" s="654" t="s">
        <v>241</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241</v>
      </c>
      <c r="DA19" s="648"/>
      <c r="DB19" s="648"/>
      <c r="DC19" s="648"/>
      <c r="DD19" s="654" t="s">
        <v>128</v>
      </c>
      <c r="DE19" s="646"/>
      <c r="DF19" s="646"/>
      <c r="DG19" s="646"/>
      <c r="DH19" s="646"/>
      <c r="DI19" s="646"/>
      <c r="DJ19" s="646"/>
      <c r="DK19" s="646"/>
      <c r="DL19" s="646"/>
      <c r="DM19" s="646"/>
      <c r="DN19" s="646"/>
      <c r="DO19" s="646"/>
      <c r="DP19" s="647"/>
      <c r="DQ19" s="654" t="s">
        <v>241</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v>480</v>
      </c>
      <c r="S20" s="646"/>
      <c r="T20" s="646"/>
      <c r="U20" s="646"/>
      <c r="V20" s="646"/>
      <c r="W20" s="646"/>
      <c r="X20" s="646"/>
      <c r="Y20" s="647"/>
      <c r="Z20" s="648">
        <v>0</v>
      </c>
      <c r="AA20" s="648"/>
      <c r="AB20" s="648"/>
      <c r="AC20" s="648"/>
      <c r="AD20" s="649">
        <v>480</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99852</v>
      </c>
      <c r="BH20" s="646"/>
      <c r="BI20" s="646"/>
      <c r="BJ20" s="646"/>
      <c r="BK20" s="646"/>
      <c r="BL20" s="646"/>
      <c r="BM20" s="646"/>
      <c r="BN20" s="647"/>
      <c r="BO20" s="648">
        <v>4.5999999999999996</v>
      </c>
      <c r="BP20" s="648"/>
      <c r="BQ20" s="648"/>
      <c r="BR20" s="648"/>
      <c r="BS20" s="654" t="s">
        <v>128</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16878757</v>
      </c>
      <c r="CS20" s="646"/>
      <c r="CT20" s="646"/>
      <c r="CU20" s="646"/>
      <c r="CV20" s="646"/>
      <c r="CW20" s="646"/>
      <c r="CX20" s="646"/>
      <c r="CY20" s="647"/>
      <c r="CZ20" s="648">
        <v>100</v>
      </c>
      <c r="DA20" s="648"/>
      <c r="DB20" s="648"/>
      <c r="DC20" s="648"/>
      <c r="DD20" s="654">
        <v>4591684</v>
      </c>
      <c r="DE20" s="646"/>
      <c r="DF20" s="646"/>
      <c r="DG20" s="646"/>
      <c r="DH20" s="646"/>
      <c r="DI20" s="646"/>
      <c r="DJ20" s="646"/>
      <c r="DK20" s="646"/>
      <c r="DL20" s="646"/>
      <c r="DM20" s="646"/>
      <c r="DN20" s="646"/>
      <c r="DO20" s="646"/>
      <c r="DP20" s="647"/>
      <c r="DQ20" s="654">
        <v>10461268</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26844</v>
      </c>
      <c r="S21" s="646"/>
      <c r="T21" s="646"/>
      <c r="U21" s="646"/>
      <c r="V21" s="646"/>
      <c r="W21" s="646"/>
      <c r="X21" s="646"/>
      <c r="Y21" s="647"/>
      <c r="Z21" s="648">
        <v>0.2</v>
      </c>
      <c r="AA21" s="648"/>
      <c r="AB21" s="648"/>
      <c r="AC21" s="648"/>
      <c r="AD21" s="649">
        <v>26844</v>
      </c>
      <c r="AE21" s="649"/>
      <c r="AF21" s="649"/>
      <c r="AG21" s="649"/>
      <c r="AH21" s="649"/>
      <c r="AI21" s="649"/>
      <c r="AJ21" s="649"/>
      <c r="AK21" s="649"/>
      <c r="AL21" s="650">
        <v>0.3</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v>2736</v>
      </c>
      <c r="BH21" s="646"/>
      <c r="BI21" s="646"/>
      <c r="BJ21" s="646"/>
      <c r="BK21" s="646"/>
      <c r="BL21" s="646"/>
      <c r="BM21" s="646"/>
      <c r="BN21" s="647"/>
      <c r="BO21" s="648">
        <v>0.1</v>
      </c>
      <c r="BP21" s="648"/>
      <c r="BQ21" s="648"/>
      <c r="BR21" s="648"/>
      <c r="BS21" s="654" t="s">
        <v>241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6749278</v>
      </c>
      <c r="S22" s="646"/>
      <c r="T22" s="646"/>
      <c r="U22" s="646"/>
      <c r="V22" s="646"/>
      <c r="W22" s="646"/>
      <c r="X22" s="646"/>
      <c r="Y22" s="647"/>
      <c r="Z22" s="648">
        <v>39</v>
      </c>
      <c r="AA22" s="648"/>
      <c r="AB22" s="648"/>
      <c r="AC22" s="648"/>
      <c r="AD22" s="649">
        <v>6106397</v>
      </c>
      <c r="AE22" s="649"/>
      <c r="AF22" s="649"/>
      <c r="AG22" s="649"/>
      <c r="AH22" s="649"/>
      <c r="AI22" s="649"/>
      <c r="AJ22" s="649"/>
      <c r="AK22" s="649"/>
      <c r="AL22" s="650">
        <v>68</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241</v>
      </c>
      <c r="BH22" s="646"/>
      <c r="BI22" s="646"/>
      <c r="BJ22" s="646"/>
      <c r="BK22" s="646"/>
      <c r="BL22" s="646"/>
      <c r="BM22" s="646"/>
      <c r="BN22" s="647"/>
      <c r="BO22" s="648" t="s">
        <v>128</v>
      </c>
      <c r="BP22" s="648"/>
      <c r="BQ22" s="648"/>
      <c r="BR22" s="648"/>
      <c r="BS22" s="654" t="s">
        <v>241</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v>6106397</v>
      </c>
      <c r="S23" s="646"/>
      <c r="T23" s="646"/>
      <c r="U23" s="646"/>
      <c r="V23" s="646"/>
      <c r="W23" s="646"/>
      <c r="X23" s="646"/>
      <c r="Y23" s="647"/>
      <c r="Z23" s="648">
        <v>35.200000000000003</v>
      </c>
      <c r="AA23" s="648"/>
      <c r="AB23" s="648"/>
      <c r="AC23" s="648"/>
      <c r="AD23" s="649">
        <v>6106397</v>
      </c>
      <c r="AE23" s="649"/>
      <c r="AF23" s="649"/>
      <c r="AG23" s="649"/>
      <c r="AH23" s="649"/>
      <c r="AI23" s="649"/>
      <c r="AJ23" s="649"/>
      <c r="AK23" s="649"/>
      <c r="AL23" s="650">
        <v>68</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v>97116</v>
      </c>
      <c r="BH23" s="646"/>
      <c r="BI23" s="646"/>
      <c r="BJ23" s="646"/>
      <c r="BK23" s="646"/>
      <c r="BL23" s="646"/>
      <c r="BM23" s="646"/>
      <c r="BN23" s="647"/>
      <c r="BO23" s="648">
        <v>4.5</v>
      </c>
      <c r="BP23" s="648"/>
      <c r="BQ23" s="648"/>
      <c r="BR23" s="648"/>
      <c r="BS23" s="654" t="s">
        <v>241</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642881</v>
      </c>
      <c r="S24" s="646"/>
      <c r="T24" s="646"/>
      <c r="U24" s="646"/>
      <c r="V24" s="646"/>
      <c r="W24" s="646"/>
      <c r="X24" s="646"/>
      <c r="Y24" s="647"/>
      <c r="Z24" s="648">
        <v>3.7</v>
      </c>
      <c r="AA24" s="648"/>
      <c r="AB24" s="648"/>
      <c r="AC24" s="648"/>
      <c r="AD24" s="649" t="s">
        <v>128</v>
      </c>
      <c r="AE24" s="649"/>
      <c r="AF24" s="649"/>
      <c r="AG24" s="649"/>
      <c r="AH24" s="649"/>
      <c r="AI24" s="649"/>
      <c r="AJ24" s="649"/>
      <c r="AK24" s="649"/>
      <c r="AL24" s="650" t="s">
        <v>128</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5486463</v>
      </c>
      <c r="CS24" s="635"/>
      <c r="CT24" s="635"/>
      <c r="CU24" s="635"/>
      <c r="CV24" s="635"/>
      <c r="CW24" s="635"/>
      <c r="CX24" s="635"/>
      <c r="CY24" s="636"/>
      <c r="CZ24" s="639">
        <v>32.5</v>
      </c>
      <c r="DA24" s="640"/>
      <c r="DB24" s="640"/>
      <c r="DC24" s="659"/>
      <c r="DD24" s="681">
        <v>4568003</v>
      </c>
      <c r="DE24" s="635"/>
      <c r="DF24" s="635"/>
      <c r="DG24" s="635"/>
      <c r="DH24" s="635"/>
      <c r="DI24" s="635"/>
      <c r="DJ24" s="635"/>
      <c r="DK24" s="636"/>
      <c r="DL24" s="681">
        <v>4241325</v>
      </c>
      <c r="DM24" s="635"/>
      <c r="DN24" s="635"/>
      <c r="DO24" s="635"/>
      <c r="DP24" s="635"/>
      <c r="DQ24" s="635"/>
      <c r="DR24" s="635"/>
      <c r="DS24" s="635"/>
      <c r="DT24" s="635"/>
      <c r="DU24" s="635"/>
      <c r="DV24" s="636"/>
      <c r="DW24" s="639">
        <v>45.7</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t="s">
        <v>241</v>
      </c>
      <c r="S25" s="646"/>
      <c r="T25" s="646"/>
      <c r="U25" s="646"/>
      <c r="V25" s="646"/>
      <c r="W25" s="646"/>
      <c r="X25" s="646"/>
      <c r="Y25" s="647"/>
      <c r="Z25" s="648" t="s">
        <v>241</v>
      </c>
      <c r="AA25" s="648"/>
      <c r="AB25" s="648"/>
      <c r="AC25" s="648"/>
      <c r="AD25" s="649" t="s">
        <v>128</v>
      </c>
      <c r="AE25" s="649"/>
      <c r="AF25" s="649"/>
      <c r="AG25" s="649"/>
      <c r="AH25" s="649"/>
      <c r="AI25" s="649"/>
      <c r="AJ25" s="649"/>
      <c r="AK25" s="649"/>
      <c r="AL25" s="650" t="s">
        <v>128</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241</v>
      </c>
      <c r="BH25" s="646"/>
      <c r="BI25" s="646"/>
      <c r="BJ25" s="646"/>
      <c r="BK25" s="646"/>
      <c r="BL25" s="646"/>
      <c r="BM25" s="646"/>
      <c r="BN25" s="647"/>
      <c r="BO25" s="648" t="s">
        <v>241</v>
      </c>
      <c r="BP25" s="648"/>
      <c r="BQ25" s="648"/>
      <c r="BR25" s="648"/>
      <c r="BS25" s="654" t="s">
        <v>241</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2161266</v>
      </c>
      <c r="CS25" s="682"/>
      <c r="CT25" s="682"/>
      <c r="CU25" s="682"/>
      <c r="CV25" s="682"/>
      <c r="CW25" s="682"/>
      <c r="CX25" s="682"/>
      <c r="CY25" s="683"/>
      <c r="CZ25" s="650">
        <v>12.8</v>
      </c>
      <c r="DA25" s="679"/>
      <c r="DB25" s="679"/>
      <c r="DC25" s="684"/>
      <c r="DD25" s="654">
        <v>2067485</v>
      </c>
      <c r="DE25" s="682"/>
      <c r="DF25" s="682"/>
      <c r="DG25" s="682"/>
      <c r="DH25" s="682"/>
      <c r="DI25" s="682"/>
      <c r="DJ25" s="682"/>
      <c r="DK25" s="683"/>
      <c r="DL25" s="654">
        <v>1957733</v>
      </c>
      <c r="DM25" s="682"/>
      <c r="DN25" s="682"/>
      <c r="DO25" s="682"/>
      <c r="DP25" s="682"/>
      <c r="DQ25" s="682"/>
      <c r="DR25" s="682"/>
      <c r="DS25" s="682"/>
      <c r="DT25" s="682"/>
      <c r="DU25" s="682"/>
      <c r="DV25" s="683"/>
      <c r="DW25" s="650">
        <v>21.1</v>
      </c>
      <c r="DX25" s="679"/>
      <c r="DY25" s="679"/>
      <c r="DZ25" s="679"/>
      <c r="EA25" s="679"/>
      <c r="EB25" s="679"/>
      <c r="EC25" s="680"/>
    </row>
    <row r="26" spans="2:133" ht="11.25" customHeight="1" x14ac:dyDescent="0.15">
      <c r="B26" s="642" t="s">
        <v>294</v>
      </c>
      <c r="C26" s="643"/>
      <c r="D26" s="643"/>
      <c r="E26" s="643"/>
      <c r="F26" s="643"/>
      <c r="G26" s="643"/>
      <c r="H26" s="643"/>
      <c r="I26" s="643"/>
      <c r="J26" s="643"/>
      <c r="K26" s="643"/>
      <c r="L26" s="643"/>
      <c r="M26" s="643"/>
      <c r="N26" s="643"/>
      <c r="O26" s="643"/>
      <c r="P26" s="643"/>
      <c r="Q26" s="644"/>
      <c r="R26" s="645">
        <v>9595528</v>
      </c>
      <c r="S26" s="646"/>
      <c r="T26" s="646"/>
      <c r="U26" s="646"/>
      <c r="V26" s="646"/>
      <c r="W26" s="646"/>
      <c r="X26" s="646"/>
      <c r="Y26" s="647"/>
      <c r="Z26" s="648">
        <v>55.4</v>
      </c>
      <c r="AA26" s="648"/>
      <c r="AB26" s="648"/>
      <c r="AC26" s="648"/>
      <c r="AD26" s="649">
        <v>8855531</v>
      </c>
      <c r="AE26" s="649"/>
      <c r="AF26" s="649"/>
      <c r="AG26" s="649"/>
      <c r="AH26" s="649"/>
      <c r="AI26" s="649"/>
      <c r="AJ26" s="649"/>
      <c r="AK26" s="649"/>
      <c r="AL26" s="650">
        <v>98.6</v>
      </c>
      <c r="AM26" s="651"/>
      <c r="AN26" s="651"/>
      <c r="AO26" s="652"/>
      <c r="AP26" s="664" t="s">
        <v>295</v>
      </c>
      <c r="AQ26" s="685"/>
      <c r="AR26" s="685"/>
      <c r="AS26" s="685"/>
      <c r="AT26" s="685"/>
      <c r="AU26" s="685"/>
      <c r="AV26" s="685"/>
      <c r="AW26" s="685"/>
      <c r="AX26" s="685"/>
      <c r="AY26" s="685"/>
      <c r="AZ26" s="685"/>
      <c r="BA26" s="685"/>
      <c r="BB26" s="685"/>
      <c r="BC26" s="685"/>
      <c r="BD26" s="685"/>
      <c r="BE26" s="685"/>
      <c r="BF26" s="666"/>
      <c r="BG26" s="645" t="s">
        <v>128</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1310650</v>
      </c>
      <c r="CS26" s="646"/>
      <c r="CT26" s="646"/>
      <c r="CU26" s="646"/>
      <c r="CV26" s="646"/>
      <c r="CW26" s="646"/>
      <c r="CX26" s="646"/>
      <c r="CY26" s="647"/>
      <c r="CZ26" s="650">
        <v>7.8</v>
      </c>
      <c r="DA26" s="679"/>
      <c r="DB26" s="679"/>
      <c r="DC26" s="684"/>
      <c r="DD26" s="654">
        <v>1226261</v>
      </c>
      <c r="DE26" s="646"/>
      <c r="DF26" s="646"/>
      <c r="DG26" s="646"/>
      <c r="DH26" s="646"/>
      <c r="DI26" s="646"/>
      <c r="DJ26" s="646"/>
      <c r="DK26" s="647"/>
      <c r="DL26" s="654" t="s">
        <v>128</v>
      </c>
      <c r="DM26" s="646"/>
      <c r="DN26" s="646"/>
      <c r="DO26" s="646"/>
      <c r="DP26" s="646"/>
      <c r="DQ26" s="646"/>
      <c r="DR26" s="646"/>
      <c r="DS26" s="646"/>
      <c r="DT26" s="646"/>
      <c r="DU26" s="646"/>
      <c r="DV26" s="647"/>
      <c r="DW26" s="650" t="s">
        <v>241</v>
      </c>
      <c r="DX26" s="679"/>
      <c r="DY26" s="679"/>
      <c r="DZ26" s="679"/>
      <c r="EA26" s="679"/>
      <c r="EB26" s="679"/>
      <c r="EC26" s="680"/>
    </row>
    <row r="27" spans="2:133" ht="11.25" customHeight="1" x14ac:dyDescent="0.15">
      <c r="B27" s="642" t="s">
        <v>297</v>
      </c>
      <c r="C27" s="643"/>
      <c r="D27" s="643"/>
      <c r="E27" s="643"/>
      <c r="F27" s="643"/>
      <c r="G27" s="643"/>
      <c r="H27" s="643"/>
      <c r="I27" s="643"/>
      <c r="J27" s="643"/>
      <c r="K27" s="643"/>
      <c r="L27" s="643"/>
      <c r="M27" s="643"/>
      <c r="N27" s="643"/>
      <c r="O27" s="643"/>
      <c r="P27" s="643"/>
      <c r="Q27" s="644"/>
      <c r="R27" s="645">
        <v>2051</v>
      </c>
      <c r="S27" s="646"/>
      <c r="T27" s="646"/>
      <c r="U27" s="646"/>
      <c r="V27" s="646"/>
      <c r="W27" s="646"/>
      <c r="X27" s="646"/>
      <c r="Y27" s="647"/>
      <c r="Z27" s="648">
        <v>0</v>
      </c>
      <c r="AA27" s="648"/>
      <c r="AB27" s="648"/>
      <c r="AC27" s="648"/>
      <c r="AD27" s="649">
        <v>2051</v>
      </c>
      <c r="AE27" s="649"/>
      <c r="AF27" s="649"/>
      <c r="AG27" s="649"/>
      <c r="AH27" s="649"/>
      <c r="AI27" s="649"/>
      <c r="AJ27" s="649"/>
      <c r="AK27" s="649"/>
      <c r="AL27" s="650">
        <v>0</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2177528</v>
      </c>
      <c r="BH27" s="646"/>
      <c r="BI27" s="646"/>
      <c r="BJ27" s="646"/>
      <c r="BK27" s="646"/>
      <c r="BL27" s="646"/>
      <c r="BM27" s="646"/>
      <c r="BN27" s="647"/>
      <c r="BO27" s="648">
        <v>100</v>
      </c>
      <c r="BP27" s="648"/>
      <c r="BQ27" s="648"/>
      <c r="BR27" s="648"/>
      <c r="BS27" s="654">
        <v>24158</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1078450</v>
      </c>
      <c r="CS27" s="682"/>
      <c r="CT27" s="682"/>
      <c r="CU27" s="682"/>
      <c r="CV27" s="682"/>
      <c r="CW27" s="682"/>
      <c r="CX27" s="682"/>
      <c r="CY27" s="683"/>
      <c r="CZ27" s="650">
        <v>6.4</v>
      </c>
      <c r="DA27" s="679"/>
      <c r="DB27" s="679"/>
      <c r="DC27" s="684"/>
      <c r="DD27" s="654">
        <v>353580</v>
      </c>
      <c r="DE27" s="682"/>
      <c r="DF27" s="682"/>
      <c r="DG27" s="682"/>
      <c r="DH27" s="682"/>
      <c r="DI27" s="682"/>
      <c r="DJ27" s="682"/>
      <c r="DK27" s="683"/>
      <c r="DL27" s="654">
        <v>336654</v>
      </c>
      <c r="DM27" s="682"/>
      <c r="DN27" s="682"/>
      <c r="DO27" s="682"/>
      <c r="DP27" s="682"/>
      <c r="DQ27" s="682"/>
      <c r="DR27" s="682"/>
      <c r="DS27" s="682"/>
      <c r="DT27" s="682"/>
      <c r="DU27" s="682"/>
      <c r="DV27" s="683"/>
      <c r="DW27" s="650">
        <v>3.6</v>
      </c>
      <c r="DX27" s="679"/>
      <c r="DY27" s="679"/>
      <c r="DZ27" s="679"/>
      <c r="EA27" s="679"/>
      <c r="EB27" s="679"/>
      <c r="EC27" s="680"/>
    </row>
    <row r="28" spans="2:133" ht="11.25" customHeight="1" x14ac:dyDescent="0.15">
      <c r="B28" s="642" t="s">
        <v>300</v>
      </c>
      <c r="C28" s="643"/>
      <c r="D28" s="643"/>
      <c r="E28" s="643"/>
      <c r="F28" s="643"/>
      <c r="G28" s="643"/>
      <c r="H28" s="643"/>
      <c r="I28" s="643"/>
      <c r="J28" s="643"/>
      <c r="K28" s="643"/>
      <c r="L28" s="643"/>
      <c r="M28" s="643"/>
      <c r="N28" s="643"/>
      <c r="O28" s="643"/>
      <c r="P28" s="643"/>
      <c r="Q28" s="644"/>
      <c r="R28" s="645">
        <v>65475</v>
      </c>
      <c r="S28" s="646"/>
      <c r="T28" s="646"/>
      <c r="U28" s="646"/>
      <c r="V28" s="646"/>
      <c r="W28" s="646"/>
      <c r="X28" s="646"/>
      <c r="Y28" s="647"/>
      <c r="Z28" s="648">
        <v>0.4</v>
      </c>
      <c r="AA28" s="648"/>
      <c r="AB28" s="648"/>
      <c r="AC28" s="648"/>
      <c r="AD28" s="649" t="s">
        <v>241</v>
      </c>
      <c r="AE28" s="649"/>
      <c r="AF28" s="649"/>
      <c r="AG28" s="649"/>
      <c r="AH28" s="649"/>
      <c r="AI28" s="649"/>
      <c r="AJ28" s="649"/>
      <c r="AK28" s="649"/>
      <c r="AL28" s="650" t="s">
        <v>241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2246747</v>
      </c>
      <c r="CS28" s="646"/>
      <c r="CT28" s="646"/>
      <c r="CU28" s="646"/>
      <c r="CV28" s="646"/>
      <c r="CW28" s="646"/>
      <c r="CX28" s="646"/>
      <c r="CY28" s="647"/>
      <c r="CZ28" s="650">
        <v>13.3</v>
      </c>
      <c r="DA28" s="679"/>
      <c r="DB28" s="679"/>
      <c r="DC28" s="684"/>
      <c r="DD28" s="654">
        <v>2146938</v>
      </c>
      <c r="DE28" s="646"/>
      <c r="DF28" s="646"/>
      <c r="DG28" s="646"/>
      <c r="DH28" s="646"/>
      <c r="DI28" s="646"/>
      <c r="DJ28" s="646"/>
      <c r="DK28" s="647"/>
      <c r="DL28" s="654">
        <v>1946938</v>
      </c>
      <c r="DM28" s="646"/>
      <c r="DN28" s="646"/>
      <c r="DO28" s="646"/>
      <c r="DP28" s="646"/>
      <c r="DQ28" s="646"/>
      <c r="DR28" s="646"/>
      <c r="DS28" s="646"/>
      <c r="DT28" s="646"/>
      <c r="DU28" s="646"/>
      <c r="DV28" s="647"/>
      <c r="DW28" s="650">
        <v>21</v>
      </c>
      <c r="DX28" s="679"/>
      <c r="DY28" s="679"/>
      <c r="DZ28" s="679"/>
      <c r="EA28" s="679"/>
      <c r="EB28" s="679"/>
      <c r="EC28" s="680"/>
    </row>
    <row r="29" spans="2:133" ht="11.25" customHeight="1" x14ac:dyDescent="0.15">
      <c r="B29" s="642" t="s">
        <v>302</v>
      </c>
      <c r="C29" s="643"/>
      <c r="D29" s="643"/>
      <c r="E29" s="643"/>
      <c r="F29" s="643"/>
      <c r="G29" s="643"/>
      <c r="H29" s="643"/>
      <c r="I29" s="643"/>
      <c r="J29" s="643"/>
      <c r="K29" s="643"/>
      <c r="L29" s="643"/>
      <c r="M29" s="643"/>
      <c r="N29" s="643"/>
      <c r="O29" s="643"/>
      <c r="P29" s="643"/>
      <c r="Q29" s="644"/>
      <c r="R29" s="645">
        <v>355488</v>
      </c>
      <c r="S29" s="646"/>
      <c r="T29" s="646"/>
      <c r="U29" s="646"/>
      <c r="V29" s="646"/>
      <c r="W29" s="646"/>
      <c r="X29" s="646"/>
      <c r="Y29" s="647"/>
      <c r="Z29" s="648">
        <v>2.1</v>
      </c>
      <c r="AA29" s="648"/>
      <c r="AB29" s="648"/>
      <c r="AC29" s="648"/>
      <c r="AD29" s="649">
        <v>32324</v>
      </c>
      <c r="AE29" s="649"/>
      <c r="AF29" s="649"/>
      <c r="AG29" s="649"/>
      <c r="AH29" s="649"/>
      <c r="AI29" s="649"/>
      <c r="AJ29" s="649"/>
      <c r="AK29" s="649"/>
      <c r="AL29" s="650">
        <v>0.4</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303</v>
      </c>
      <c r="CE29" s="692"/>
      <c r="CF29" s="660" t="s">
        <v>304</v>
      </c>
      <c r="CG29" s="661"/>
      <c r="CH29" s="661"/>
      <c r="CI29" s="661"/>
      <c r="CJ29" s="661"/>
      <c r="CK29" s="661"/>
      <c r="CL29" s="661"/>
      <c r="CM29" s="661"/>
      <c r="CN29" s="661"/>
      <c r="CO29" s="661"/>
      <c r="CP29" s="661"/>
      <c r="CQ29" s="662"/>
      <c r="CR29" s="645">
        <v>2246662</v>
      </c>
      <c r="CS29" s="682"/>
      <c r="CT29" s="682"/>
      <c r="CU29" s="682"/>
      <c r="CV29" s="682"/>
      <c r="CW29" s="682"/>
      <c r="CX29" s="682"/>
      <c r="CY29" s="683"/>
      <c r="CZ29" s="650">
        <v>13.3</v>
      </c>
      <c r="DA29" s="679"/>
      <c r="DB29" s="679"/>
      <c r="DC29" s="684"/>
      <c r="DD29" s="654">
        <v>2146853</v>
      </c>
      <c r="DE29" s="682"/>
      <c r="DF29" s="682"/>
      <c r="DG29" s="682"/>
      <c r="DH29" s="682"/>
      <c r="DI29" s="682"/>
      <c r="DJ29" s="682"/>
      <c r="DK29" s="683"/>
      <c r="DL29" s="654">
        <v>1946853</v>
      </c>
      <c r="DM29" s="682"/>
      <c r="DN29" s="682"/>
      <c r="DO29" s="682"/>
      <c r="DP29" s="682"/>
      <c r="DQ29" s="682"/>
      <c r="DR29" s="682"/>
      <c r="DS29" s="682"/>
      <c r="DT29" s="682"/>
      <c r="DU29" s="682"/>
      <c r="DV29" s="683"/>
      <c r="DW29" s="650">
        <v>21</v>
      </c>
      <c r="DX29" s="679"/>
      <c r="DY29" s="679"/>
      <c r="DZ29" s="679"/>
      <c r="EA29" s="679"/>
      <c r="EB29" s="679"/>
      <c r="EC29" s="680"/>
    </row>
    <row r="30" spans="2:133" ht="11.25" customHeight="1" x14ac:dyDescent="0.15">
      <c r="B30" s="642" t="s">
        <v>305</v>
      </c>
      <c r="C30" s="643"/>
      <c r="D30" s="643"/>
      <c r="E30" s="643"/>
      <c r="F30" s="643"/>
      <c r="G30" s="643"/>
      <c r="H30" s="643"/>
      <c r="I30" s="643"/>
      <c r="J30" s="643"/>
      <c r="K30" s="643"/>
      <c r="L30" s="643"/>
      <c r="M30" s="643"/>
      <c r="N30" s="643"/>
      <c r="O30" s="643"/>
      <c r="P30" s="643"/>
      <c r="Q30" s="644"/>
      <c r="R30" s="645">
        <v>46950</v>
      </c>
      <c r="S30" s="646"/>
      <c r="T30" s="646"/>
      <c r="U30" s="646"/>
      <c r="V30" s="646"/>
      <c r="W30" s="646"/>
      <c r="X30" s="646"/>
      <c r="Y30" s="647"/>
      <c r="Z30" s="648">
        <v>0.3</v>
      </c>
      <c r="AA30" s="648"/>
      <c r="AB30" s="648"/>
      <c r="AC30" s="648"/>
      <c r="AD30" s="649" t="s">
        <v>241</v>
      </c>
      <c r="AE30" s="649"/>
      <c r="AF30" s="649"/>
      <c r="AG30" s="649"/>
      <c r="AH30" s="649"/>
      <c r="AI30" s="649"/>
      <c r="AJ30" s="649"/>
      <c r="AK30" s="649"/>
      <c r="AL30" s="650" t="s">
        <v>128</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2140854</v>
      </c>
      <c r="CS30" s="646"/>
      <c r="CT30" s="646"/>
      <c r="CU30" s="646"/>
      <c r="CV30" s="646"/>
      <c r="CW30" s="646"/>
      <c r="CX30" s="646"/>
      <c r="CY30" s="647"/>
      <c r="CZ30" s="650">
        <v>12.7</v>
      </c>
      <c r="DA30" s="679"/>
      <c r="DB30" s="679"/>
      <c r="DC30" s="684"/>
      <c r="DD30" s="654">
        <v>2041045</v>
      </c>
      <c r="DE30" s="646"/>
      <c r="DF30" s="646"/>
      <c r="DG30" s="646"/>
      <c r="DH30" s="646"/>
      <c r="DI30" s="646"/>
      <c r="DJ30" s="646"/>
      <c r="DK30" s="647"/>
      <c r="DL30" s="654">
        <v>1841045</v>
      </c>
      <c r="DM30" s="646"/>
      <c r="DN30" s="646"/>
      <c r="DO30" s="646"/>
      <c r="DP30" s="646"/>
      <c r="DQ30" s="646"/>
      <c r="DR30" s="646"/>
      <c r="DS30" s="646"/>
      <c r="DT30" s="646"/>
      <c r="DU30" s="646"/>
      <c r="DV30" s="647"/>
      <c r="DW30" s="650">
        <v>19.8</v>
      </c>
      <c r="DX30" s="679"/>
      <c r="DY30" s="679"/>
      <c r="DZ30" s="679"/>
      <c r="EA30" s="679"/>
      <c r="EB30" s="679"/>
      <c r="EC30" s="680"/>
    </row>
    <row r="31" spans="2:133" ht="11.25" customHeight="1" x14ac:dyDescent="0.15">
      <c r="B31" s="642" t="s">
        <v>309</v>
      </c>
      <c r="C31" s="643"/>
      <c r="D31" s="643"/>
      <c r="E31" s="643"/>
      <c r="F31" s="643"/>
      <c r="G31" s="643"/>
      <c r="H31" s="643"/>
      <c r="I31" s="643"/>
      <c r="J31" s="643"/>
      <c r="K31" s="643"/>
      <c r="L31" s="643"/>
      <c r="M31" s="643"/>
      <c r="N31" s="643"/>
      <c r="O31" s="643"/>
      <c r="P31" s="643"/>
      <c r="Q31" s="644"/>
      <c r="R31" s="645">
        <v>1002766</v>
      </c>
      <c r="S31" s="646"/>
      <c r="T31" s="646"/>
      <c r="U31" s="646"/>
      <c r="V31" s="646"/>
      <c r="W31" s="646"/>
      <c r="X31" s="646"/>
      <c r="Y31" s="647"/>
      <c r="Z31" s="648">
        <v>5.8</v>
      </c>
      <c r="AA31" s="648"/>
      <c r="AB31" s="648"/>
      <c r="AC31" s="648"/>
      <c r="AD31" s="649" t="s">
        <v>241</v>
      </c>
      <c r="AE31" s="649"/>
      <c r="AF31" s="649"/>
      <c r="AG31" s="649"/>
      <c r="AH31" s="649"/>
      <c r="AI31" s="649"/>
      <c r="AJ31" s="649"/>
      <c r="AK31" s="649"/>
      <c r="AL31" s="650" t="s">
        <v>128</v>
      </c>
      <c r="AM31" s="651"/>
      <c r="AN31" s="651"/>
      <c r="AO31" s="652"/>
      <c r="AP31" s="702" t="s">
        <v>310</v>
      </c>
      <c r="AQ31" s="703"/>
      <c r="AR31" s="703"/>
      <c r="AS31" s="703"/>
      <c r="AT31" s="708" t="s">
        <v>311</v>
      </c>
      <c r="AU31" s="231"/>
      <c r="AV31" s="231"/>
      <c r="AW31" s="231"/>
      <c r="AX31" s="631" t="s">
        <v>185</v>
      </c>
      <c r="AY31" s="632"/>
      <c r="AZ31" s="632"/>
      <c r="BA31" s="632"/>
      <c r="BB31" s="632"/>
      <c r="BC31" s="632"/>
      <c r="BD31" s="632"/>
      <c r="BE31" s="632"/>
      <c r="BF31" s="633"/>
      <c r="BG31" s="701">
        <v>99.3</v>
      </c>
      <c r="BH31" s="697"/>
      <c r="BI31" s="697"/>
      <c r="BJ31" s="697"/>
      <c r="BK31" s="697"/>
      <c r="BL31" s="697"/>
      <c r="BM31" s="640">
        <v>91.6</v>
      </c>
      <c r="BN31" s="697"/>
      <c r="BO31" s="697"/>
      <c r="BP31" s="697"/>
      <c r="BQ31" s="698"/>
      <c r="BR31" s="701">
        <v>99.3</v>
      </c>
      <c r="BS31" s="697"/>
      <c r="BT31" s="697"/>
      <c r="BU31" s="697"/>
      <c r="BV31" s="697"/>
      <c r="BW31" s="697"/>
      <c r="BX31" s="640">
        <v>91.5</v>
      </c>
      <c r="BY31" s="697"/>
      <c r="BZ31" s="697"/>
      <c r="CA31" s="697"/>
      <c r="CB31" s="698"/>
      <c r="CD31" s="693"/>
      <c r="CE31" s="694"/>
      <c r="CF31" s="660" t="s">
        <v>312</v>
      </c>
      <c r="CG31" s="661"/>
      <c r="CH31" s="661"/>
      <c r="CI31" s="661"/>
      <c r="CJ31" s="661"/>
      <c r="CK31" s="661"/>
      <c r="CL31" s="661"/>
      <c r="CM31" s="661"/>
      <c r="CN31" s="661"/>
      <c r="CO31" s="661"/>
      <c r="CP31" s="661"/>
      <c r="CQ31" s="662"/>
      <c r="CR31" s="645">
        <v>105808</v>
      </c>
      <c r="CS31" s="682"/>
      <c r="CT31" s="682"/>
      <c r="CU31" s="682"/>
      <c r="CV31" s="682"/>
      <c r="CW31" s="682"/>
      <c r="CX31" s="682"/>
      <c r="CY31" s="683"/>
      <c r="CZ31" s="650">
        <v>0.6</v>
      </c>
      <c r="DA31" s="679"/>
      <c r="DB31" s="679"/>
      <c r="DC31" s="684"/>
      <c r="DD31" s="654">
        <v>105808</v>
      </c>
      <c r="DE31" s="682"/>
      <c r="DF31" s="682"/>
      <c r="DG31" s="682"/>
      <c r="DH31" s="682"/>
      <c r="DI31" s="682"/>
      <c r="DJ31" s="682"/>
      <c r="DK31" s="683"/>
      <c r="DL31" s="654">
        <v>105808</v>
      </c>
      <c r="DM31" s="682"/>
      <c r="DN31" s="682"/>
      <c r="DO31" s="682"/>
      <c r="DP31" s="682"/>
      <c r="DQ31" s="682"/>
      <c r="DR31" s="682"/>
      <c r="DS31" s="682"/>
      <c r="DT31" s="682"/>
      <c r="DU31" s="682"/>
      <c r="DV31" s="683"/>
      <c r="DW31" s="650">
        <v>1.1000000000000001</v>
      </c>
      <c r="DX31" s="679"/>
      <c r="DY31" s="679"/>
      <c r="DZ31" s="679"/>
      <c r="EA31" s="679"/>
      <c r="EB31" s="679"/>
      <c r="EC31" s="680"/>
    </row>
    <row r="32" spans="2:133" ht="11.25" customHeight="1" x14ac:dyDescent="0.15">
      <c r="B32" s="712" t="s">
        <v>313</v>
      </c>
      <c r="C32" s="713"/>
      <c r="D32" s="713"/>
      <c r="E32" s="713"/>
      <c r="F32" s="713"/>
      <c r="G32" s="713"/>
      <c r="H32" s="713"/>
      <c r="I32" s="713"/>
      <c r="J32" s="713"/>
      <c r="K32" s="713"/>
      <c r="L32" s="713"/>
      <c r="M32" s="713"/>
      <c r="N32" s="713"/>
      <c r="O32" s="713"/>
      <c r="P32" s="713"/>
      <c r="Q32" s="714"/>
      <c r="R32" s="645">
        <v>4834</v>
      </c>
      <c r="S32" s="646"/>
      <c r="T32" s="646"/>
      <c r="U32" s="646"/>
      <c r="V32" s="646"/>
      <c r="W32" s="646"/>
      <c r="X32" s="646"/>
      <c r="Y32" s="647"/>
      <c r="Z32" s="648">
        <v>0</v>
      </c>
      <c r="AA32" s="648"/>
      <c r="AB32" s="648"/>
      <c r="AC32" s="648"/>
      <c r="AD32" s="649">
        <v>4834</v>
      </c>
      <c r="AE32" s="649"/>
      <c r="AF32" s="649"/>
      <c r="AG32" s="649"/>
      <c r="AH32" s="649"/>
      <c r="AI32" s="649"/>
      <c r="AJ32" s="649"/>
      <c r="AK32" s="649"/>
      <c r="AL32" s="650">
        <v>0.1</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1">
        <v>99.7</v>
      </c>
      <c r="BH32" s="682"/>
      <c r="BI32" s="682"/>
      <c r="BJ32" s="682"/>
      <c r="BK32" s="682"/>
      <c r="BL32" s="682"/>
      <c r="BM32" s="651">
        <v>96.2</v>
      </c>
      <c r="BN32" s="699"/>
      <c r="BO32" s="699"/>
      <c r="BP32" s="699"/>
      <c r="BQ32" s="700"/>
      <c r="BR32" s="711">
        <v>99.4</v>
      </c>
      <c r="BS32" s="682"/>
      <c r="BT32" s="682"/>
      <c r="BU32" s="682"/>
      <c r="BV32" s="682"/>
      <c r="BW32" s="682"/>
      <c r="BX32" s="651">
        <v>95.8</v>
      </c>
      <c r="BY32" s="699"/>
      <c r="BZ32" s="699"/>
      <c r="CA32" s="699"/>
      <c r="CB32" s="700"/>
      <c r="CD32" s="695"/>
      <c r="CE32" s="696"/>
      <c r="CF32" s="660" t="s">
        <v>316</v>
      </c>
      <c r="CG32" s="661"/>
      <c r="CH32" s="661"/>
      <c r="CI32" s="661"/>
      <c r="CJ32" s="661"/>
      <c r="CK32" s="661"/>
      <c r="CL32" s="661"/>
      <c r="CM32" s="661"/>
      <c r="CN32" s="661"/>
      <c r="CO32" s="661"/>
      <c r="CP32" s="661"/>
      <c r="CQ32" s="662"/>
      <c r="CR32" s="645">
        <v>85</v>
      </c>
      <c r="CS32" s="646"/>
      <c r="CT32" s="646"/>
      <c r="CU32" s="646"/>
      <c r="CV32" s="646"/>
      <c r="CW32" s="646"/>
      <c r="CX32" s="646"/>
      <c r="CY32" s="647"/>
      <c r="CZ32" s="650">
        <v>0</v>
      </c>
      <c r="DA32" s="679"/>
      <c r="DB32" s="679"/>
      <c r="DC32" s="684"/>
      <c r="DD32" s="654">
        <v>85</v>
      </c>
      <c r="DE32" s="646"/>
      <c r="DF32" s="646"/>
      <c r="DG32" s="646"/>
      <c r="DH32" s="646"/>
      <c r="DI32" s="646"/>
      <c r="DJ32" s="646"/>
      <c r="DK32" s="647"/>
      <c r="DL32" s="654">
        <v>85</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317</v>
      </c>
      <c r="C33" s="643"/>
      <c r="D33" s="643"/>
      <c r="E33" s="643"/>
      <c r="F33" s="643"/>
      <c r="G33" s="643"/>
      <c r="H33" s="643"/>
      <c r="I33" s="643"/>
      <c r="J33" s="643"/>
      <c r="K33" s="643"/>
      <c r="L33" s="643"/>
      <c r="M33" s="643"/>
      <c r="N33" s="643"/>
      <c r="O33" s="643"/>
      <c r="P33" s="643"/>
      <c r="Q33" s="644"/>
      <c r="R33" s="645">
        <v>1065061</v>
      </c>
      <c r="S33" s="646"/>
      <c r="T33" s="646"/>
      <c r="U33" s="646"/>
      <c r="V33" s="646"/>
      <c r="W33" s="646"/>
      <c r="X33" s="646"/>
      <c r="Y33" s="647"/>
      <c r="Z33" s="648">
        <v>6.1</v>
      </c>
      <c r="AA33" s="648"/>
      <c r="AB33" s="648"/>
      <c r="AC33" s="648"/>
      <c r="AD33" s="649" t="s">
        <v>241</v>
      </c>
      <c r="AE33" s="649"/>
      <c r="AF33" s="649"/>
      <c r="AG33" s="649"/>
      <c r="AH33" s="649"/>
      <c r="AI33" s="649"/>
      <c r="AJ33" s="649"/>
      <c r="AK33" s="649"/>
      <c r="AL33" s="650" t="s">
        <v>128</v>
      </c>
      <c r="AM33" s="651"/>
      <c r="AN33" s="651"/>
      <c r="AO33" s="652"/>
      <c r="AP33" s="706"/>
      <c r="AQ33" s="707"/>
      <c r="AR33" s="707"/>
      <c r="AS33" s="707"/>
      <c r="AT33" s="710"/>
      <c r="AU33" s="232"/>
      <c r="AV33" s="232"/>
      <c r="AW33" s="232"/>
      <c r="AX33" s="686" t="s">
        <v>318</v>
      </c>
      <c r="AY33" s="687"/>
      <c r="AZ33" s="687"/>
      <c r="BA33" s="687"/>
      <c r="BB33" s="687"/>
      <c r="BC33" s="687"/>
      <c r="BD33" s="687"/>
      <c r="BE33" s="687"/>
      <c r="BF33" s="688"/>
      <c r="BG33" s="715">
        <v>98.8</v>
      </c>
      <c r="BH33" s="716"/>
      <c r="BI33" s="716"/>
      <c r="BJ33" s="716"/>
      <c r="BK33" s="716"/>
      <c r="BL33" s="716"/>
      <c r="BM33" s="717">
        <v>85.3</v>
      </c>
      <c r="BN33" s="716"/>
      <c r="BO33" s="716"/>
      <c r="BP33" s="716"/>
      <c r="BQ33" s="718"/>
      <c r="BR33" s="715">
        <v>98.9</v>
      </c>
      <c r="BS33" s="716"/>
      <c r="BT33" s="716"/>
      <c r="BU33" s="716"/>
      <c r="BV33" s="716"/>
      <c r="BW33" s="716"/>
      <c r="BX33" s="717">
        <v>85.2</v>
      </c>
      <c r="BY33" s="716"/>
      <c r="BZ33" s="716"/>
      <c r="CA33" s="716"/>
      <c r="CB33" s="718"/>
      <c r="CD33" s="660" t="s">
        <v>319</v>
      </c>
      <c r="CE33" s="661"/>
      <c r="CF33" s="661"/>
      <c r="CG33" s="661"/>
      <c r="CH33" s="661"/>
      <c r="CI33" s="661"/>
      <c r="CJ33" s="661"/>
      <c r="CK33" s="661"/>
      <c r="CL33" s="661"/>
      <c r="CM33" s="661"/>
      <c r="CN33" s="661"/>
      <c r="CO33" s="661"/>
      <c r="CP33" s="661"/>
      <c r="CQ33" s="662"/>
      <c r="CR33" s="645">
        <v>6780636</v>
      </c>
      <c r="CS33" s="682"/>
      <c r="CT33" s="682"/>
      <c r="CU33" s="682"/>
      <c r="CV33" s="682"/>
      <c r="CW33" s="682"/>
      <c r="CX33" s="682"/>
      <c r="CY33" s="683"/>
      <c r="CZ33" s="650">
        <v>40.200000000000003</v>
      </c>
      <c r="DA33" s="679"/>
      <c r="DB33" s="679"/>
      <c r="DC33" s="684"/>
      <c r="DD33" s="654">
        <v>5481209</v>
      </c>
      <c r="DE33" s="682"/>
      <c r="DF33" s="682"/>
      <c r="DG33" s="682"/>
      <c r="DH33" s="682"/>
      <c r="DI33" s="682"/>
      <c r="DJ33" s="682"/>
      <c r="DK33" s="683"/>
      <c r="DL33" s="654">
        <v>4714824</v>
      </c>
      <c r="DM33" s="682"/>
      <c r="DN33" s="682"/>
      <c r="DO33" s="682"/>
      <c r="DP33" s="682"/>
      <c r="DQ33" s="682"/>
      <c r="DR33" s="682"/>
      <c r="DS33" s="682"/>
      <c r="DT33" s="682"/>
      <c r="DU33" s="682"/>
      <c r="DV33" s="683"/>
      <c r="DW33" s="650">
        <v>50.8</v>
      </c>
      <c r="DX33" s="679"/>
      <c r="DY33" s="679"/>
      <c r="DZ33" s="679"/>
      <c r="EA33" s="679"/>
      <c r="EB33" s="679"/>
      <c r="EC33" s="680"/>
    </row>
    <row r="34" spans="2:133" ht="11.25" customHeight="1" x14ac:dyDescent="0.15">
      <c r="B34" s="642" t="s">
        <v>320</v>
      </c>
      <c r="C34" s="643"/>
      <c r="D34" s="643"/>
      <c r="E34" s="643"/>
      <c r="F34" s="643"/>
      <c r="G34" s="643"/>
      <c r="H34" s="643"/>
      <c r="I34" s="643"/>
      <c r="J34" s="643"/>
      <c r="K34" s="643"/>
      <c r="L34" s="643"/>
      <c r="M34" s="643"/>
      <c r="N34" s="643"/>
      <c r="O34" s="643"/>
      <c r="P34" s="643"/>
      <c r="Q34" s="644"/>
      <c r="R34" s="645">
        <v>98291</v>
      </c>
      <c r="S34" s="646"/>
      <c r="T34" s="646"/>
      <c r="U34" s="646"/>
      <c r="V34" s="646"/>
      <c r="W34" s="646"/>
      <c r="X34" s="646"/>
      <c r="Y34" s="647"/>
      <c r="Z34" s="648">
        <v>0.6</v>
      </c>
      <c r="AA34" s="648"/>
      <c r="AB34" s="648"/>
      <c r="AC34" s="648"/>
      <c r="AD34" s="649">
        <v>64629</v>
      </c>
      <c r="AE34" s="649"/>
      <c r="AF34" s="649"/>
      <c r="AG34" s="649"/>
      <c r="AH34" s="649"/>
      <c r="AI34" s="649"/>
      <c r="AJ34" s="649"/>
      <c r="AK34" s="649"/>
      <c r="AL34" s="650">
        <v>0.7</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2752189</v>
      </c>
      <c r="CS34" s="646"/>
      <c r="CT34" s="646"/>
      <c r="CU34" s="646"/>
      <c r="CV34" s="646"/>
      <c r="CW34" s="646"/>
      <c r="CX34" s="646"/>
      <c r="CY34" s="647"/>
      <c r="CZ34" s="650">
        <v>16.3</v>
      </c>
      <c r="DA34" s="679"/>
      <c r="DB34" s="679"/>
      <c r="DC34" s="684"/>
      <c r="DD34" s="654">
        <v>2277652</v>
      </c>
      <c r="DE34" s="646"/>
      <c r="DF34" s="646"/>
      <c r="DG34" s="646"/>
      <c r="DH34" s="646"/>
      <c r="DI34" s="646"/>
      <c r="DJ34" s="646"/>
      <c r="DK34" s="647"/>
      <c r="DL34" s="654">
        <v>2142207</v>
      </c>
      <c r="DM34" s="646"/>
      <c r="DN34" s="646"/>
      <c r="DO34" s="646"/>
      <c r="DP34" s="646"/>
      <c r="DQ34" s="646"/>
      <c r="DR34" s="646"/>
      <c r="DS34" s="646"/>
      <c r="DT34" s="646"/>
      <c r="DU34" s="646"/>
      <c r="DV34" s="647"/>
      <c r="DW34" s="650">
        <v>23.1</v>
      </c>
      <c r="DX34" s="679"/>
      <c r="DY34" s="679"/>
      <c r="DZ34" s="679"/>
      <c r="EA34" s="679"/>
      <c r="EB34" s="679"/>
      <c r="EC34" s="680"/>
    </row>
    <row r="35" spans="2:133" ht="11.25" customHeight="1" x14ac:dyDescent="0.15">
      <c r="B35" s="642" t="s">
        <v>322</v>
      </c>
      <c r="C35" s="643"/>
      <c r="D35" s="643"/>
      <c r="E35" s="643"/>
      <c r="F35" s="643"/>
      <c r="G35" s="643"/>
      <c r="H35" s="643"/>
      <c r="I35" s="643"/>
      <c r="J35" s="643"/>
      <c r="K35" s="643"/>
      <c r="L35" s="643"/>
      <c r="M35" s="643"/>
      <c r="N35" s="643"/>
      <c r="O35" s="643"/>
      <c r="P35" s="643"/>
      <c r="Q35" s="644"/>
      <c r="R35" s="645">
        <v>38722</v>
      </c>
      <c r="S35" s="646"/>
      <c r="T35" s="646"/>
      <c r="U35" s="646"/>
      <c r="V35" s="646"/>
      <c r="W35" s="646"/>
      <c r="X35" s="646"/>
      <c r="Y35" s="647"/>
      <c r="Z35" s="648">
        <v>0.2</v>
      </c>
      <c r="AA35" s="648"/>
      <c r="AB35" s="648"/>
      <c r="AC35" s="648"/>
      <c r="AD35" s="649" t="s">
        <v>128</v>
      </c>
      <c r="AE35" s="649"/>
      <c r="AF35" s="649"/>
      <c r="AG35" s="649"/>
      <c r="AH35" s="649"/>
      <c r="AI35" s="649"/>
      <c r="AJ35" s="649"/>
      <c r="AK35" s="649"/>
      <c r="AL35" s="650" t="s">
        <v>241</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218638</v>
      </c>
      <c r="CS35" s="682"/>
      <c r="CT35" s="682"/>
      <c r="CU35" s="682"/>
      <c r="CV35" s="682"/>
      <c r="CW35" s="682"/>
      <c r="CX35" s="682"/>
      <c r="CY35" s="683"/>
      <c r="CZ35" s="650">
        <v>1.3</v>
      </c>
      <c r="DA35" s="679"/>
      <c r="DB35" s="679"/>
      <c r="DC35" s="684"/>
      <c r="DD35" s="654">
        <v>192891</v>
      </c>
      <c r="DE35" s="682"/>
      <c r="DF35" s="682"/>
      <c r="DG35" s="682"/>
      <c r="DH35" s="682"/>
      <c r="DI35" s="682"/>
      <c r="DJ35" s="682"/>
      <c r="DK35" s="683"/>
      <c r="DL35" s="654">
        <v>144363</v>
      </c>
      <c r="DM35" s="682"/>
      <c r="DN35" s="682"/>
      <c r="DO35" s="682"/>
      <c r="DP35" s="682"/>
      <c r="DQ35" s="682"/>
      <c r="DR35" s="682"/>
      <c r="DS35" s="682"/>
      <c r="DT35" s="682"/>
      <c r="DU35" s="682"/>
      <c r="DV35" s="683"/>
      <c r="DW35" s="650">
        <v>1.6</v>
      </c>
      <c r="DX35" s="679"/>
      <c r="DY35" s="679"/>
      <c r="DZ35" s="679"/>
      <c r="EA35" s="679"/>
      <c r="EB35" s="679"/>
      <c r="EC35" s="680"/>
    </row>
    <row r="36" spans="2:133" ht="11.25" customHeight="1" x14ac:dyDescent="0.15">
      <c r="B36" s="642" t="s">
        <v>326</v>
      </c>
      <c r="C36" s="643"/>
      <c r="D36" s="643"/>
      <c r="E36" s="643"/>
      <c r="F36" s="643"/>
      <c r="G36" s="643"/>
      <c r="H36" s="643"/>
      <c r="I36" s="643"/>
      <c r="J36" s="643"/>
      <c r="K36" s="643"/>
      <c r="L36" s="643"/>
      <c r="M36" s="643"/>
      <c r="N36" s="643"/>
      <c r="O36" s="643"/>
      <c r="P36" s="643"/>
      <c r="Q36" s="644"/>
      <c r="R36" s="645">
        <v>549513</v>
      </c>
      <c r="S36" s="646"/>
      <c r="T36" s="646"/>
      <c r="U36" s="646"/>
      <c r="V36" s="646"/>
      <c r="W36" s="646"/>
      <c r="X36" s="646"/>
      <c r="Y36" s="647"/>
      <c r="Z36" s="648">
        <v>3.2</v>
      </c>
      <c r="AA36" s="648"/>
      <c r="AB36" s="648"/>
      <c r="AC36" s="648"/>
      <c r="AD36" s="649" t="s">
        <v>241</v>
      </c>
      <c r="AE36" s="649"/>
      <c r="AF36" s="649"/>
      <c r="AG36" s="649"/>
      <c r="AH36" s="649"/>
      <c r="AI36" s="649"/>
      <c r="AJ36" s="649"/>
      <c r="AK36" s="649"/>
      <c r="AL36" s="650" t="s">
        <v>128</v>
      </c>
      <c r="AM36" s="651"/>
      <c r="AN36" s="651"/>
      <c r="AO36" s="652"/>
      <c r="AP36" s="235"/>
      <c r="AQ36" s="719" t="s">
        <v>327</v>
      </c>
      <c r="AR36" s="720"/>
      <c r="AS36" s="720"/>
      <c r="AT36" s="720"/>
      <c r="AU36" s="720"/>
      <c r="AV36" s="720"/>
      <c r="AW36" s="720"/>
      <c r="AX36" s="720"/>
      <c r="AY36" s="721"/>
      <c r="AZ36" s="634">
        <v>1413967</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18557</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2834293</v>
      </c>
      <c r="CS36" s="646"/>
      <c r="CT36" s="646"/>
      <c r="CU36" s="646"/>
      <c r="CV36" s="646"/>
      <c r="CW36" s="646"/>
      <c r="CX36" s="646"/>
      <c r="CY36" s="647"/>
      <c r="CZ36" s="650">
        <v>16.8</v>
      </c>
      <c r="DA36" s="679"/>
      <c r="DB36" s="679"/>
      <c r="DC36" s="684"/>
      <c r="DD36" s="654">
        <v>2275218</v>
      </c>
      <c r="DE36" s="646"/>
      <c r="DF36" s="646"/>
      <c r="DG36" s="646"/>
      <c r="DH36" s="646"/>
      <c r="DI36" s="646"/>
      <c r="DJ36" s="646"/>
      <c r="DK36" s="647"/>
      <c r="DL36" s="654">
        <v>1830833</v>
      </c>
      <c r="DM36" s="646"/>
      <c r="DN36" s="646"/>
      <c r="DO36" s="646"/>
      <c r="DP36" s="646"/>
      <c r="DQ36" s="646"/>
      <c r="DR36" s="646"/>
      <c r="DS36" s="646"/>
      <c r="DT36" s="646"/>
      <c r="DU36" s="646"/>
      <c r="DV36" s="647"/>
      <c r="DW36" s="650">
        <v>19.7</v>
      </c>
      <c r="DX36" s="679"/>
      <c r="DY36" s="679"/>
      <c r="DZ36" s="679"/>
      <c r="EA36" s="679"/>
      <c r="EB36" s="679"/>
      <c r="EC36" s="680"/>
    </row>
    <row r="37" spans="2:133" ht="11.25" customHeight="1" x14ac:dyDescent="0.15">
      <c r="B37" s="642" t="s">
        <v>330</v>
      </c>
      <c r="C37" s="643"/>
      <c r="D37" s="643"/>
      <c r="E37" s="643"/>
      <c r="F37" s="643"/>
      <c r="G37" s="643"/>
      <c r="H37" s="643"/>
      <c r="I37" s="643"/>
      <c r="J37" s="643"/>
      <c r="K37" s="643"/>
      <c r="L37" s="643"/>
      <c r="M37" s="643"/>
      <c r="N37" s="643"/>
      <c r="O37" s="643"/>
      <c r="P37" s="643"/>
      <c r="Q37" s="644"/>
      <c r="R37" s="645">
        <v>386934</v>
      </c>
      <c r="S37" s="646"/>
      <c r="T37" s="646"/>
      <c r="U37" s="646"/>
      <c r="V37" s="646"/>
      <c r="W37" s="646"/>
      <c r="X37" s="646"/>
      <c r="Y37" s="647"/>
      <c r="Z37" s="648">
        <v>2.2000000000000002</v>
      </c>
      <c r="AA37" s="648"/>
      <c r="AB37" s="648"/>
      <c r="AC37" s="648"/>
      <c r="AD37" s="649" t="s">
        <v>128</v>
      </c>
      <c r="AE37" s="649"/>
      <c r="AF37" s="649"/>
      <c r="AG37" s="649"/>
      <c r="AH37" s="649"/>
      <c r="AI37" s="649"/>
      <c r="AJ37" s="649"/>
      <c r="AK37" s="649"/>
      <c r="AL37" s="650" t="s">
        <v>128</v>
      </c>
      <c r="AM37" s="651"/>
      <c r="AN37" s="651"/>
      <c r="AO37" s="652"/>
      <c r="AQ37" s="723" t="s">
        <v>331</v>
      </c>
      <c r="AR37" s="724"/>
      <c r="AS37" s="724"/>
      <c r="AT37" s="724"/>
      <c r="AU37" s="724"/>
      <c r="AV37" s="724"/>
      <c r="AW37" s="724"/>
      <c r="AX37" s="724"/>
      <c r="AY37" s="725"/>
      <c r="AZ37" s="645">
        <v>506456</v>
      </c>
      <c r="BA37" s="646"/>
      <c r="BB37" s="646"/>
      <c r="BC37" s="646"/>
      <c r="BD37" s="682"/>
      <c r="BE37" s="682"/>
      <c r="BF37" s="700"/>
      <c r="BG37" s="660" t="s">
        <v>332</v>
      </c>
      <c r="BH37" s="661"/>
      <c r="BI37" s="661"/>
      <c r="BJ37" s="661"/>
      <c r="BK37" s="661"/>
      <c r="BL37" s="661"/>
      <c r="BM37" s="661"/>
      <c r="BN37" s="661"/>
      <c r="BO37" s="661"/>
      <c r="BP37" s="661"/>
      <c r="BQ37" s="661"/>
      <c r="BR37" s="661"/>
      <c r="BS37" s="661"/>
      <c r="BT37" s="661"/>
      <c r="BU37" s="662"/>
      <c r="BV37" s="645">
        <v>-26483</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1138401</v>
      </c>
      <c r="CS37" s="682"/>
      <c r="CT37" s="682"/>
      <c r="CU37" s="682"/>
      <c r="CV37" s="682"/>
      <c r="CW37" s="682"/>
      <c r="CX37" s="682"/>
      <c r="CY37" s="683"/>
      <c r="CZ37" s="650">
        <v>6.7</v>
      </c>
      <c r="DA37" s="679"/>
      <c r="DB37" s="679"/>
      <c r="DC37" s="684"/>
      <c r="DD37" s="654">
        <v>984701</v>
      </c>
      <c r="DE37" s="682"/>
      <c r="DF37" s="682"/>
      <c r="DG37" s="682"/>
      <c r="DH37" s="682"/>
      <c r="DI37" s="682"/>
      <c r="DJ37" s="682"/>
      <c r="DK37" s="683"/>
      <c r="DL37" s="654">
        <v>903828</v>
      </c>
      <c r="DM37" s="682"/>
      <c r="DN37" s="682"/>
      <c r="DO37" s="682"/>
      <c r="DP37" s="682"/>
      <c r="DQ37" s="682"/>
      <c r="DR37" s="682"/>
      <c r="DS37" s="682"/>
      <c r="DT37" s="682"/>
      <c r="DU37" s="682"/>
      <c r="DV37" s="683"/>
      <c r="DW37" s="650">
        <v>9.6999999999999993</v>
      </c>
      <c r="DX37" s="679"/>
      <c r="DY37" s="679"/>
      <c r="DZ37" s="679"/>
      <c r="EA37" s="679"/>
      <c r="EB37" s="679"/>
      <c r="EC37" s="680"/>
    </row>
    <row r="38" spans="2:133" ht="11.25" customHeight="1" x14ac:dyDescent="0.15">
      <c r="B38" s="642" t="s">
        <v>334</v>
      </c>
      <c r="C38" s="643"/>
      <c r="D38" s="643"/>
      <c r="E38" s="643"/>
      <c r="F38" s="643"/>
      <c r="G38" s="643"/>
      <c r="H38" s="643"/>
      <c r="I38" s="643"/>
      <c r="J38" s="643"/>
      <c r="K38" s="643"/>
      <c r="L38" s="643"/>
      <c r="M38" s="643"/>
      <c r="N38" s="643"/>
      <c r="O38" s="643"/>
      <c r="P38" s="643"/>
      <c r="Q38" s="644"/>
      <c r="R38" s="645">
        <v>228599</v>
      </c>
      <c r="S38" s="646"/>
      <c r="T38" s="646"/>
      <c r="U38" s="646"/>
      <c r="V38" s="646"/>
      <c r="W38" s="646"/>
      <c r="X38" s="646"/>
      <c r="Y38" s="647"/>
      <c r="Z38" s="648">
        <v>1.3</v>
      </c>
      <c r="AA38" s="648"/>
      <c r="AB38" s="648"/>
      <c r="AC38" s="648"/>
      <c r="AD38" s="649">
        <v>25796</v>
      </c>
      <c r="AE38" s="649"/>
      <c r="AF38" s="649"/>
      <c r="AG38" s="649"/>
      <c r="AH38" s="649"/>
      <c r="AI38" s="649"/>
      <c r="AJ38" s="649"/>
      <c r="AK38" s="649"/>
      <c r="AL38" s="650">
        <v>0.3</v>
      </c>
      <c r="AM38" s="651"/>
      <c r="AN38" s="651"/>
      <c r="AO38" s="652"/>
      <c r="AQ38" s="723" t="s">
        <v>335</v>
      </c>
      <c r="AR38" s="724"/>
      <c r="AS38" s="724"/>
      <c r="AT38" s="724"/>
      <c r="AU38" s="724"/>
      <c r="AV38" s="724"/>
      <c r="AW38" s="724"/>
      <c r="AX38" s="724"/>
      <c r="AY38" s="725"/>
      <c r="AZ38" s="645">
        <v>12049</v>
      </c>
      <c r="BA38" s="646"/>
      <c r="BB38" s="646"/>
      <c r="BC38" s="646"/>
      <c r="BD38" s="682"/>
      <c r="BE38" s="682"/>
      <c r="BF38" s="700"/>
      <c r="BG38" s="660" t="s">
        <v>336</v>
      </c>
      <c r="BH38" s="661"/>
      <c r="BI38" s="661"/>
      <c r="BJ38" s="661"/>
      <c r="BK38" s="661"/>
      <c r="BL38" s="661"/>
      <c r="BM38" s="661"/>
      <c r="BN38" s="661"/>
      <c r="BO38" s="661"/>
      <c r="BP38" s="661"/>
      <c r="BQ38" s="661"/>
      <c r="BR38" s="661"/>
      <c r="BS38" s="661"/>
      <c r="BT38" s="661"/>
      <c r="BU38" s="662"/>
      <c r="BV38" s="645">
        <v>2871</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900406</v>
      </c>
      <c r="CS38" s="646"/>
      <c r="CT38" s="646"/>
      <c r="CU38" s="646"/>
      <c r="CV38" s="646"/>
      <c r="CW38" s="646"/>
      <c r="CX38" s="646"/>
      <c r="CY38" s="647"/>
      <c r="CZ38" s="650">
        <v>5.3</v>
      </c>
      <c r="DA38" s="679"/>
      <c r="DB38" s="679"/>
      <c r="DC38" s="684"/>
      <c r="DD38" s="654">
        <v>714531</v>
      </c>
      <c r="DE38" s="646"/>
      <c r="DF38" s="646"/>
      <c r="DG38" s="646"/>
      <c r="DH38" s="646"/>
      <c r="DI38" s="646"/>
      <c r="DJ38" s="646"/>
      <c r="DK38" s="647"/>
      <c r="DL38" s="654">
        <v>597421</v>
      </c>
      <c r="DM38" s="646"/>
      <c r="DN38" s="646"/>
      <c r="DO38" s="646"/>
      <c r="DP38" s="646"/>
      <c r="DQ38" s="646"/>
      <c r="DR38" s="646"/>
      <c r="DS38" s="646"/>
      <c r="DT38" s="646"/>
      <c r="DU38" s="646"/>
      <c r="DV38" s="647"/>
      <c r="DW38" s="650">
        <v>6.4</v>
      </c>
      <c r="DX38" s="679"/>
      <c r="DY38" s="679"/>
      <c r="DZ38" s="679"/>
      <c r="EA38" s="679"/>
      <c r="EB38" s="679"/>
      <c r="EC38" s="680"/>
    </row>
    <row r="39" spans="2:133" ht="11.25" customHeight="1" x14ac:dyDescent="0.15">
      <c r="B39" s="642" t="s">
        <v>338</v>
      </c>
      <c r="C39" s="643"/>
      <c r="D39" s="643"/>
      <c r="E39" s="643"/>
      <c r="F39" s="643"/>
      <c r="G39" s="643"/>
      <c r="H39" s="643"/>
      <c r="I39" s="643"/>
      <c r="J39" s="643"/>
      <c r="K39" s="643"/>
      <c r="L39" s="643"/>
      <c r="M39" s="643"/>
      <c r="N39" s="643"/>
      <c r="O39" s="643"/>
      <c r="P39" s="643"/>
      <c r="Q39" s="644"/>
      <c r="R39" s="645">
        <v>3884264</v>
      </c>
      <c r="S39" s="646"/>
      <c r="T39" s="646"/>
      <c r="U39" s="646"/>
      <c r="V39" s="646"/>
      <c r="W39" s="646"/>
      <c r="X39" s="646"/>
      <c r="Y39" s="647"/>
      <c r="Z39" s="648">
        <v>22.4</v>
      </c>
      <c r="AA39" s="648"/>
      <c r="AB39" s="648"/>
      <c r="AC39" s="648"/>
      <c r="AD39" s="649" t="s">
        <v>241</v>
      </c>
      <c r="AE39" s="649"/>
      <c r="AF39" s="649"/>
      <c r="AG39" s="649"/>
      <c r="AH39" s="649"/>
      <c r="AI39" s="649"/>
      <c r="AJ39" s="649"/>
      <c r="AK39" s="649"/>
      <c r="AL39" s="650" t="s">
        <v>128</v>
      </c>
      <c r="AM39" s="651"/>
      <c r="AN39" s="651"/>
      <c r="AO39" s="652"/>
      <c r="AQ39" s="723" t="s">
        <v>339</v>
      </c>
      <c r="AR39" s="724"/>
      <c r="AS39" s="724"/>
      <c r="AT39" s="724"/>
      <c r="AU39" s="724"/>
      <c r="AV39" s="724"/>
      <c r="AW39" s="724"/>
      <c r="AX39" s="724"/>
      <c r="AY39" s="725"/>
      <c r="AZ39" s="645" t="s">
        <v>128</v>
      </c>
      <c r="BA39" s="646"/>
      <c r="BB39" s="646"/>
      <c r="BC39" s="646"/>
      <c r="BD39" s="682"/>
      <c r="BE39" s="682"/>
      <c r="BF39" s="700"/>
      <c r="BG39" s="660" t="s">
        <v>340</v>
      </c>
      <c r="BH39" s="661"/>
      <c r="BI39" s="661"/>
      <c r="BJ39" s="661"/>
      <c r="BK39" s="661"/>
      <c r="BL39" s="661"/>
      <c r="BM39" s="661"/>
      <c r="BN39" s="661"/>
      <c r="BO39" s="661"/>
      <c r="BP39" s="661"/>
      <c r="BQ39" s="661"/>
      <c r="BR39" s="661"/>
      <c r="BS39" s="661"/>
      <c r="BT39" s="661"/>
      <c r="BU39" s="662"/>
      <c r="BV39" s="645">
        <v>4362</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55554</v>
      </c>
      <c r="CS39" s="682"/>
      <c r="CT39" s="682"/>
      <c r="CU39" s="682"/>
      <c r="CV39" s="682"/>
      <c r="CW39" s="682"/>
      <c r="CX39" s="682"/>
      <c r="CY39" s="683"/>
      <c r="CZ39" s="650">
        <v>0.3</v>
      </c>
      <c r="DA39" s="679"/>
      <c r="DB39" s="679"/>
      <c r="DC39" s="684"/>
      <c r="DD39" s="654">
        <v>20091</v>
      </c>
      <c r="DE39" s="682"/>
      <c r="DF39" s="682"/>
      <c r="DG39" s="682"/>
      <c r="DH39" s="682"/>
      <c r="DI39" s="682"/>
      <c r="DJ39" s="682"/>
      <c r="DK39" s="683"/>
      <c r="DL39" s="654" t="s">
        <v>241</v>
      </c>
      <c r="DM39" s="682"/>
      <c r="DN39" s="682"/>
      <c r="DO39" s="682"/>
      <c r="DP39" s="682"/>
      <c r="DQ39" s="682"/>
      <c r="DR39" s="682"/>
      <c r="DS39" s="682"/>
      <c r="DT39" s="682"/>
      <c r="DU39" s="682"/>
      <c r="DV39" s="683"/>
      <c r="DW39" s="650" t="s">
        <v>128</v>
      </c>
      <c r="DX39" s="679"/>
      <c r="DY39" s="679"/>
      <c r="DZ39" s="679"/>
      <c r="EA39" s="679"/>
      <c r="EB39" s="679"/>
      <c r="EC39" s="680"/>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128</v>
      </c>
      <c r="AA40" s="648"/>
      <c r="AB40" s="648"/>
      <c r="AC40" s="648"/>
      <c r="AD40" s="649" t="s">
        <v>241</v>
      </c>
      <c r="AE40" s="649"/>
      <c r="AF40" s="649"/>
      <c r="AG40" s="649"/>
      <c r="AH40" s="649"/>
      <c r="AI40" s="649"/>
      <c r="AJ40" s="649"/>
      <c r="AK40" s="649"/>
      <c r="AL40" s="650" t="s">
        <v>128</v>
      </c>
      <c r="AM40" s="651"/>
      <c r="AN40" s="651"/>
      <c r="AO40" s="652"/>
      <c r="AQ40" s="723" t="s">
        <v>343</v>
      </c>
      <c r="AR40" s="724"/>
      <c r="AS40" s="724"/>
      <c r="AT40" s="724"/>
      <c r="AU40" s="724"/>
      <c r="AV40" s="724"/>
      <c r="AW40" s="724"/>
      <c r="AX40" s="724"/>
      <c r="AY40" s="725"/>
      <c r="AZ40" s="645" t="s">
        <v>128</v>
      </c>
      <c r="BA40" s="646"/>
      <c r="BB40" s="646"/>
      <c r="BC40" s="646"/>
      <c r="BD40" s="682"/>
      <c r="BE40" s="682"/>
      <c r="BF40" s="700"/>
      <c r="BG40" s="726" t="s">
        <v>344</v>
      </c>
      <c r="BH40" s="727"/>
      <c r="BI40" s="727"/>
      <c r="BJ40" s="727"/>
      <c r="BK40" s="727"/>
      <c r="BL40" s="236"/>
      <c r="BM40" s="661" t="s">
        <v>345</v>
      </c>
      <c r="BN40" s="661"/>
      <c r="BO40" s="661"/>
      <c r="BP40" s="661"/>
      <c r="BQ40" s="661"/>
      <c r="BR40" s="661"/>
      <c r="BS40" s="661"/>
      <c r="BT40" s="661"/>
      <c r="BU40" s="662"/>
      <c r="BV40" s="645">
        <v>80</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19556</v>
      </c>
      <c r="CS40" s="646"/>
      <c r="CT40" s="646"/>
      <c r="CU40" s="646"/>
      <c r="CV40" s="646"/>
      <c r="CW40" s="646"/>
      <c r="CX40" s="646"/>
      <c r="CY40" s="647"/>
      <c r="CZ40" s="650">
        <v>0.1</v>
      </c>
      <c r="DA40" s="679"/>
      <c r="DB40" s="679"/>
      <c r="DC40" s="684"/>
      <c r="DD40" s="654">
        <v>826</v>
      </c>
      <c r="DE40" s="646"/>
      <c r="DF40" s="646"/>
      <c r="DG40" s="646"/>
      <c r="DH40" s="646"/>
      <c r="DI40" s="646"/>
      <c r="DJ40" s="646"/>
      <c r="DK40" s="647"/>
      <c r="DL40" s="654" t="s">
        <v>128</v>
      </c>
      <c r="DM40" s="646"/>
      <c r="DN40" s="646"/>
      <c r="DO40" s="646"/>
      <c r="DP40" s="646"/>
      <c r="DQ40" s="646"/>
      <c r="DR40" s="646"/>
      <c r="DS40" s="646"/>
      <c r="DT40" s="646"/>
      <c r="DU40" s="646"/>
      <c r="DV40" s="647"/>
      <c r="DW40" s="650" t="s">
        <v>128</v>
      </c>
      <c r="DX40" s="679"/>
      <c r="DY40" s="679"/>
      <c r="DZ40" s="679"/>
      <c r="EA40" s="679"/>
      <c r="EB40" s="679"/>
      <c r="EC40" s="680"/>
    </row>
    <row r="41" spans="2:133" ht="11.25" customHeight="1" x14ac:dyDescent="0.15">
      <c r="B41" s="642" t="s">
        <v>347</v>
      </c>
      <c r="C41" s="643"/>
      <c r="D41" s="643"/>
      <c r="E41" s="643"/>
      <c r="F41" s="643"/>
      <c r="G41" s="643"/>
      <c r="H41" s="643"/>
      <c r="I41" s="643"/>
      <c r="J41" s="643"/>
      <c r="K41" s="643"/>
      <c r="L41" s="643"/>
      <c r="M41" s="643"/>
      <c r="N41" s="643"/>
      <c r="O41" s="643"/>
      <c r="P41" s="643"/>
      <c r="Q41" s="644"/>
      <c r="R41" s="645">
        <v>297464</v>
      </c>
      <c r="S41" s="646"/>
      <c r="T41" s="646"/>
      <c r="U41" s="646"/>
      <c r="V41" s="646"/>
      <c r="W41" s="646"/>
      <c r="X41" s="646"/>
      <c r="Y41" s="647"/>
      <c r="Z41" s="648">
        <v>1.7</v>
      </c>
      <c r="AA41" s="648"/>
      <c r="AB41" s="648"/>
      <c r="AC41" s="648"/>
      <c r="AD41" s="649" t="s">
        <v>241</v>
      </c>
      <c r="AE41" s="649"/>
      <c r="AF41" s="649"/>
      <c r="AG41" s="649"/>
      <c r="AH41" s="649"/>
      <c r="AI41" s="649"/>
      <c r="AJ41" s="649"/>
      <c r="AK41" s="649"/>
      <c r="AL41" s="650" t="s">
        <v>241</v>
      </c>
      <c r="AM41" s="651"/>
      <c r="AN41" s="651"/>
      <c r="AO41" s="652"/>
      <c r="AQ41" s="723" t="s">
        <v>348</v>
      </c>
      <c r="AR41" s="724"/>
      <c r="AS41" s="724"/>
      <c r="AT41" s="724"/>
      <c r="AU41" s="724"/>
      <c r="AV41" s="724"/>
      <c r="AW41" s="724"/>
      <c r="AX41" s="724"/>
      <c r="AY41" s="725"/>
      <c r="AZ41" s="645">
        <v>255712</v>
      </c>
      <c r="BA41" s="646"/>
      <c r="BB41" s="646"/>
      <c r="BC41" s="646"/>
      <c r="BD41" s="682"/>
      <c r="BE41" s="682"/>
      <c r="BF41" s="700"/>
      <c r="BG41" s="726"/>
      <c r="BH41" s="727"/>
      <c r="BI41" s="727"/>
      <c r="BJ41" s="727"/>
      <c r="BK41" s="727"/>
      <c r="BL41" s="236"/>
      <c r="BM41" s="661" t="s">
        <v>349</v>
      </c>
      <c r="BN41" s="661"/>
      <c r="BO41" s="661"/>
      <c r="BP41" s="661"/>
      <c r="BQ41" s="661"/>
      <c r="BR41" s="661"/>
      <c r="BS41" s="661"/>
      <c r="BT41" s="661"/>
      <c r="BU41" s="662"/>
      <c r="BV41" s="645" t="s">
        <v>241</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241</v>
      </c>
      <c r="CS41" s="682"/>
      <c r="CT41" s="682"/>
      <c r="CU41" s="682"/>
      <c r="CV41" s="682"/>
      <c r="CW41" s="682"/>
      <c r="CX41" s="682"/>
      <c r="CY41" s="683"/>
      <c r="CZ41" s="650" t="s">
        <v>241</v>
      </c>
      <c r="DA41" s="679"/>
      <c r="DB41" s="679"/>
      <c r="DC41" s="684"/>
      <c r="DD41" s="654" t="s">
        <v>128</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351</v>
      </c>
      <c r="C42" s="687"/>
      <c r="D42" s="687"/>
      <c r="E42" s="687"/>
      <c r="F42" s="687"/>
      <c r="G42" s="687"/>
      <c r="H42" s="687"/>
      <c r="I42" s="687"/>
      <c r="J42" s="687"/>
      <c r="K42" s="687"/>
      <c r="L42" s="687"/>
      <c r="M42" s="687"/>
      <c r="N42" s="687"/>
      <c r="O42" s="687"/>
      <c r="P42" s="687"/>
      <c r="Q42" s="688"/>
      <c r="R42" s="730">
        <v>17324476</v>
      </c>
      <c r="S42" s="731"/>
      <c r="T42" s="731"/>
      <c r="U42" s="731"/>
      <c r="V42" s="731"/>
      <c r="W42" s="731"/>
      <c r="X42" s="731"/>
      <c r="Y42" s="739"/>
      <c r="Z42" s="740">
        <v>100</v>
      </c>
      <c r="AA42" s="740"/>
      <c r="AB42" s="740"/>
      <c r="AC42" s="740"/>
      <c r="AD42" s="741">
        <v>8985165</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639750</v>
      </c>
      <c r="BA42" s="731"/>
      <c r="BB42" s="731"/>
      <c r="BC42" s="731"/>
      <c r="BD42" s="716"/>
      <c r="BE42" s="716"/>
      <c r="BF42" s="718"/>
      <c r="BG42" s="728"/>
      <c r="BH42" s="729"/>
      <c r="BI42" s="729"/>
      <c r="BJ42" s="729"/>
      <c r="BK42" s="729"/>
      <c r="BL42" s="237"/>
      <c r="BM42" s="671" t="s">
        <v>353</v>
      </c>
      <c r="BN42" s="671"/>
      <c r="BO42" s="671"/>
      <c r="BP42" s="671"/>
      <c r="BQ42" s="671"/>
      <c r="BR42" s="671"/>
      <c r="BS42" s="671"/>
      <c r="BT42" s="671"/>
      <c r="BU42" s="672"/>
      <c r="BV42" s="730">
        <v>340</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4611658</v>
      </c>
      <c r="CS42" s="646"/>
      <c r="CT42" s="646"/>
      <c r="CU42" s="646"/>
      <c r="CV42" s="646"/>
      <c r="CW42" s="646"/>
      <c r="CX42" s="646"/>
      <c r="CY42" s="647"/>
      <c r="CZ42" s="650">
        <v>27.3</v>
      </c>
      <c r="DA42" s="651"/>
      <c r="DB42" s="651"/>
      <c r="DC42" s="663"/>
      <c r="DD42" s="654">
        <v>412056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73077</v>
      </c>
      <c r="CS43" s="682"/>
      <c r="CT43" s="682"/>
      <c r="CU43" s="682"/>
      <c r="CV43" s="682"/>
      <c r="CW43" s="682"/>
      <c r="CX43" s="682"/>
      <c r="CY43" s="683"/>
      <c r="CZ43" s="650">
        <v>0.4</v>
      </c>
      <c r="DA43" s="679"/>
      <c r="DB43" s="679"/>
      <c r="DC43" s="684"/>
      <c r="DD43" s="654">
        <v>71595</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303</v>
      </c>
      <c r="CE44" s="758"/>
      <c r="CF44" s="642" t="s">
        <v>356</v>
      </c>
      <c r="CG44" s="643"/>
      <c r="CH44" s="643"/>
      <c r="CI44" s="643"/>
      <c r="CJ44" s="643"/>
      <c r="CK44" s="643"/>
      <c r="CL44" s="643"/>
      <c r="CM44" s="643"/>
      <c r="CN44" s="643"/>
      <c r="CO44" s="643"/>
      <c r="CP44" s="643"/>
      <c r="CQ44" s="644"/>
      <c r="CR44" s="645">
        <v>4591684</v>
      </c>
      <c r="CS44" s="646"/>
      <c r="CT44" s="646"/>
      <c r="CU44" s="646"/>
      <c r="CV44" s="646"/>
      <c r="CW44" s="646"/>
      <c r="CX44" s="646"/>
      <c r="CY44" s="647"/>
      <c r="CZ44" s="650">
        <v>27.2</v>
      </c>
      <c r="DA44" s="651"/>
      <c r="DB44" s="651"/>
      <c r="DC44" s="663"/>
      <c r="DD44" s="654">
        <v>410982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1882046</v>
      </c>
      <c r="CS45" s="682"/>
      <c r="CT45" s="682"/>
      <c r="CU45" s="682"/>
      <c r="CV45" s="682"/>
      <c r="CW45" s="682"/>
      <c r="CX45" s="682"/>
      <c r="CY45" s="683"/>
      <c r="CZ45" s="650">
        <v>11.2</v>
      </c>
      <c r="DA45" s="679"/>
      <c r="DB45" s="679"/>
      <c r="DC45" s="684"/>
      <c r="DD45" s="654">
        <v>63214</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2675099</v>
      </c>
      <c r="CS46" s="646"/>
      <c r="CT46" s="646"/>
      <c r="CU46" s="646"/>
      <c r="CV46" s="646"/>
      <c r="CW46" s="646"/>
      <c r="CX46" s="646"/>
      <c r="CY46" s="647"/>
      <c r="CZ46" s="650">
        <v>15.8</v>
      </c>
      <c r="DA46" s="651"/>
      <c r="DB46" s="651"/>
      <c r="DC46" s="663"/>
      <c r="DD46" s="654">
        <v>345429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19974</v>
      </c>
      <c r="CS47" s="682"/>
      <c r="CT47" s="682"/>
      <c r="CU47" s="682"/>
      <c r="CV47" s="682"/>
      <c r="CW47" s="682"/>
      <c r="CX47" s="682"/>
      <c r="CY47" s="683"/>
      <c r="CZ47" s="650">
        <v>0.1</v>
      </c>
      <c r="DA47" s="679"/>
      <c r="DB47" s="679"/>
      <c r="DC47" s="684"/>
      <c r="DD47" s="654">
        <v>1074</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362</v>
      </c>
      <c r="CD48" s="761"/>
      <c r="CE48" s="762"/>
      <c r="CF48" s="642" t="s">
        <v>363</v>
      </c>
      <c r="CG48" s="643"/>
      <c r="CH48" s="643"/>
      <c r="CI48" s="643"/>
      <c r="CJ48" s="643"/>
      <c r="CK48" s="643"/>
      <c r="CL48" s="643"/>
      <c r="CM48" s="643"/>
      <c r="CN48" s="643"/>
      <c r="CO48" s="643"/>
      <c r="CP48" s="643"/>
      <c r="CQ48" s="644"/>
      <c r="CR48" s="645" t="s">
        <v>241</v>
      </c>
      <c r="CS48" s="646"/>
      <c r="CT48" s="646"/>
      <c r="CU48" s="646"/>
      <c r="CV48" s="646"/>
      <c r="CW48" s="646"/>
      <c r="CX48" s="646"/>
      <c r="CY48" s="647"/>
      <c r="CZ48" s="650" t="s">
        <v>241</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364</v>
      </c>
      <c r="CE49" s="687"/>
      <c r="CF49" s="687"/>
      <c r="CG49" s="687"/>
      <c r="CH49" s="687"/>
      <c r="CI49" s="687"/>
      <c r="CJ49" s="687"/>
      <c r="CK49" s="687"/>
      <c r="CL49" s="687"/>
      <c r="CM49" s="687"/>
      <c r="CN49" s="687"/>
      <c r="CO49" s="687"/>
      <c r="CP49" s="687"/>
      <c r="CQ49" s="688"/>
      <c r="CR49" s="730">
        <v>16878757</v>
      </c>
      <c r="CS49" s="716"/>
      <c r="CT49" s="716"/>
      <c r="CU49" s="716"/>
      <c r="CV49" s="716"/>
      <c r="CW49" s="716"/>
      <c r="CX49" s="716"/>
      <c r="CY49" s="747"/>
      <c r="CZ49" s="742">
        <v>100</v>
      </c>
      <c r="DA49" s="748"/>
      <c r="DB49" s="748"/>
      <c r="DC49" s="749"/>
      <c r="DD49" s="750">
        <v>10461268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zQImJDUYnLzEeTLu36kTPtxeY/v64eg2WZGcB7dmurSlzAZ39NFXS2j4UguobXgY5B0xBP476QS75b9muDn9Q==" saltValue="Ll+n/RbcBj80fm/yYDbro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L105" sqref="CL105"/>
    </sheetView>
  </sheetViews>
  <sheetFormatPr defaultColWidth="0" defaultRowHeight="13.5" zeroHeight="1" x14ac:dyDescent="0.15"/>
  <cols>
    <col min="1" max="130" width="2.7109375" style="290" customWidth="1"/>
    <col min="131" max="131" width="1.57031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17324</v>
      </c>
      <c r="R7" s="781"/>
      <c r="S7" s="781"/>
      <c r="T7" s="781"/>
      <c r="U7" s="781"/>
      <c r="V7" s="781">
        <v>16879</v>
      </c>
      <c r="W7" s="781"/>
      <c r="X7" s="781"/>
      <c r="Y7" s="781"/>
      <c r="Z7" s="781"/>
      <c r="AA7" s="781">
        <v>445</v>
      </c>
      <c r="AB7" s="781"/>
      <c r="AC7" s="781"/>
      <c r="AD7" s="781"/>
      <c r="AE7" s="782"/>
      <c r="AF7" s="783">
        <v>418</v>
      </c>
      <c r="AG7" s="784"/>
      <c r="AH7" s="784"/>
      <c r="AI7" s="784"/>
      <c r="AJ7" s="785"/>
      <c r="AK7" s="820" t="s">
        <v>579</v>
      </c>
      <c r="AL7" s="821"/>
      <c r="AM7" s="821"/>
      <c r="AN7" s="821"/>
      <c r="AO7" s="821"/>
      <c r="AP7" s="821">
        <v>24043</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586</v>
      </c>
      <c r="BT7" s="825"/>
      <c r="BU7" s="825"/>
      <c r="BV7" s="825"/>
      <c r="BW7" s="825"/>
      <c r="BX7" s="825"/>
      <c r="BY7" s="825"/>
      <c r="BZ7" s="825"/>
      <c r="CA7" s="825"/>
      <c r="CB7" s="825"/>
      <c r="CC7" s="825"/>
      <c r="CD7" s="825"/>
      <c r="CE7" s="825"/>
      <c r="CF7" s="825"/>
      <c r="CG7" s="826"/>
      <c r="CH7" s="817">
        <v>0</v>
      </c>
      <c r="CI7" s="818"/>
      <c r="CJ7" s="818"/>
      <c r="CK7" s="818"/>
      <c r="CL7" s="819"/>
      <c r="CM7" s="817">
        <v>29</v>
      </c>
      <c r="CN7" s="818"/>
      <c r="CO7" s="818"/>
      <c r="CP7" s="818"/>
      <c r="CQ7" s="819"/>
      <c r="CR7" s="817">
        <v>20</v>
      </c>
      <c r="CS7" s="818"/>
      <c r="CT7" s="818"/>
      <c r="CU7" s="818"/>
      <c r="CV7" s="819"/>
      <c r="CW7" s="817" t="s">
        <v>579</v>
      </c>
      <c r="CX7" s="818"/>
      <c r="CY7" s="818"/>
      <c r="CZ7" s="818"/>
      <c r="DA7" s="819"/>
      <c r="DB7" s="817" t="s">
        <v>579</v>
      </c>
      <c r="DC7" s="818"/>
      <c r="DD7" s="818"/>
      <c r="DE7" s="818"/>
      <c r="DF7" s="819"/>
      <c r="DG7" s="817" t="s">
        <v>579</v>
      </c>
      <c r="DH7" s="818"/>
      <c r="DI7" s="818"/>
      <c r="DJ7" s="818"/>
      <c r="DK7" s="819"/>
      <c r="DL7" s="817" t="s">
        <v>579</v>
      </c>
      <c r="DM7" s="818"/>
      <c r="DN7" s="818"/>
      <c r="DO7" s="818"/>
      <c r="DP7" s="819"/>
      <c r="DQ7" s="817" t="s">
        <v>579</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389</v>
      </c>
      <c r="B23" s="836" t="s">
        <v>390</v>
      </c>
      <c r="C23" s="837"/>
      <c r="D23" s="837"/>
      <c r="E23" s="837"/>
      <c r="F23" s="837"/>
      <c r="G23" s="837"/>
      <c r="H23" s="837"/>
      <c r="I23" s="837"/>
      <c r="J23" s="837"/>
      <c r="K23" s="837"/>
      <c r="L23" s="837"/>
      <c r="M23" s="837"/>
      <c r="N23" s="837"/>
      <c r="O23" s="837"/>
      <c r="P23" s="838"/>
      <c r="Q23" s="839">
        <v>17324</v>
      </c>
      <c r="R23" s="840"/>
      <c r="S23" s="840"/>
      <c r="T23" s="840"/>
      <c r="U23" s="840"/>
      <c r="V23" s="840">
        <v>16879</v>
      </c>
      <c r="W23" s="840"/>
      <c r="X23" s="840"/>
      <c r="Y23" s="840"/>
      <c r="Z23" s="840"/>
      <c r="AA23" s="840">
        <v>445</v>
      </c>
      <c r="AB23" s="840"/>
      <c r="AC23" s="840"/>
      <c r="AD23" s="840"/>
      <c r="AE23" s="841"/>
      <c r="AF23" s="842">
        <v>418</v>
      </c>
      <c r="AG23" s="840"/>
      <c r="AH23" s="840"/>
      <c r="AI23" s="840"/>
      <c r="AJ23" s="843"/>
      <c r="AK23" s="844"/>
      <c r="AL23" s="845"/>
      <c r="AM23" s="845"/>
      <c r="AN23" s="845"/>
      <c r="AO23" s="845"/>
      <c r="AP23" s="840">
        <v>24043</v>
      </c>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2137</v>
      </c>
      <c r="R28" s="869"/>
      <c r="S28" s="869"/>
      <c r="T28" s="869"/>
      <c r="U28" s="869"/>
      <c r="V28" s="869">
        <v>2118</v>
      </c>
      <c r="W28" s="869"/>
      <c r="X28" s="869"/>
      <c r="Y28" s="869"/>
      <c r="Z28" s="869"/>
      <c r="AA28" s="869">
        <v>19</v>
      </c>
      <c r="AB28" s="869"/>
      <c r="AC28" s="869"/>
      <c r="AD28" s="869"/>
      <c r="AE28" s="870"/>
      <c r="AF28" s="871">
        <v>19</v>
      </c>
      <c r="AG28" s="869"/>
      <c r="AH28" s="869"/>
      <c r="AI28" s="869"/>
      <c r="AJ28" s="872"/>
      <c r="AK28" s="873">
        <v>120</v>
      </c>
      <c r="AL28" s="864"/>
      <c r="AM28" s="864"/>
      <c r="AN28" s="864"/>
      <c r="AO28" s="864"/>
      <c r="AP28" s="864" t="s">
        <v>579</v>
      </c>
      <c r="AQ28" s="864"/>
      <c r="AR28" s="864"/>
      <c r="AS28" s="864"/>
      <c r="AT28" s="864"/>
      <c r="AU28" s="864" t="s">
        <v>579</v>
      </c>
      <c r="AV28" s="864"/>
      <c r="AW28" s="864"/>
      <c r="AX28" s="864"/>
      <c r="AY28" s="864"/>
      <c r="AZ28" s="865" t="s">
        <v>579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04">
        <v>332</v>
      </c>
      <c r="R29" s="805"/>
      <c r="S29" s="805"/>
      <c r="T29" s="805"/>
      <c r="U29" s="805"/>
      <c r="V29" s="805">
        <v>330</v>
      </c>
      <c r="W29" s="805"/>
      <c r="X29" s="805"/>
      <c r="Y29" s="805"/>
      <c r="Z29" s="805"/>
      <c r="AA29" s="805">
        <v>2</v>
      </c>
      <c r="AB29" s="805"/>
      <c r="AC29" s="805"/>
      <c r="AD29" s="805"/>
      <c r="AE29" s="806"/>
      <c r="AF29" s="807">
        <v>2</v>
      </c>
      <c r="AG29" s="808"/>
      <c r="AH29" s="808"/>
      <c r="AI29" s="808"/>
      <c r="AJ29" s="809"/>
      <c r="AK29" s="876">
        <v>10</v>
      </c>
      <c r="AL29" s="877"/>
      <c r="AM29" s="877"/>
      <c r="AN29" s="877"/>
      <c r="AO29" s="877"/>
      <c r="AP29" s="877" t="s">
        <v>579</v>
      </c>
      <c r="AQ29" s="877"/>
      <c r="AR29" s="877"/>
      <c r="AS29" s="877"/>
      <c r="AT29" s="877"/>
      <c r="AU29" s="877" t="s">
        <v>579</v>
      </c>
      <c r="AV29" s="877"/>
      <c r="AW29" s="877"/>
      <c r="AX29" s="877"/>
      <c r="AY29" s="877"/>
      <c r="AZ29" s="878" t="s">
        <v>579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1955</v>
      </c>
      <c r="R30" s="805"/>
      <c r="S30" s="805"/>
      <c r="T30" s="805"/>
      <c r="U30" s="805"/>
      <c r="V30" s="805">
        <v>1858</v>
      </c>
      <c r="W30" s="805"/>
      <c r="X30" s="805"/>
      <c r="Y30" s="805"/>
      <c r="Z30" s="805"/>
      <c r="AA30" s="805">
        <v>97</v>
      </c>
      <c r="AB30" s="805"/>
      <c r="AC30" s="805"/>
      <c r="AD30" s="805"/>
      <c r="AE30" s="806"/>
      <c r="AF30" s="807">
        <v>97</v>
      </c>
      <c r="AG30" s="808"/>
      <c r="AH30" s="808"/>
      <c r="AI30" s="808"/>
      <c r="AJ30" s="809"/>
      <c r="AK30" s="876">
        <v>32</v>
      </c>
      <c r="AL30" s="877"/>
      <c r="AM30" s="877"/>
      <c r="AN30" s="877"/>
      <c r="AO30" s="877"/>
      <c r="AP30" s="877" t="s">
        <v>579</v>
      </c>
      <c r="AQ30" s="877"/>
      <c r="AR30" s="877"/>
      <c r="AS30" s="877"/>
      <c r="AT30" s="877"/>
      <c r="AU30" s="877" t="s">
        <v>579</v>
      </c>
      <c r="AV30" s="877"/>
      <c r="AW30" s="877"/>
      <c r="AX30" s="877"/>
      <c r="AY30" s="877"/>
      <c r="AZ30" s="878" t="s">
        <v>579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404</v>
      </c>
      <c r="C31" s="802"/>
      <c r="D31" s="802"/>
      <c r="E31" s="802"/>
      <c r="F31" s="802"/>
      <c r="G31" s="802"/>
      <c r="H31" s="802"/>
      <c r="I31" s="802"/>
      <c r="J31" s="802"/>
      <c r="K31" s="802"/>
      <c r="L31" s="802"/>
      <c r="M31" s="802"/>
      <c r="N31" s="802"/>
      <c r="O31" s="802"/>
      <c r="P31" s="803"/>
      <c r="Q31" s="804">
        <v>497</v>
      </c>
      <c r="R31" s="805"/>
      <c r="S31" s="805"/>
      <c r="T31" s="805"/>
      <c r="U31" s="805"/>
      <c r="V31" s="805">
        <v>454</v>
      </c>
      <c r="W31" s="805"/>
      <c r="X31" s="805"/>
      <c r="Y31" s="805"/>
      <c r="Z31" s="805"/>
      <c r="AA31" s="805">
        <v>43</v>
      </c>
      <c r="AB31" s="805"/>
      <c r="AC31" s="805"/>
      <c r="AD31" s="805"/>
      <c r="AE31" s="806"/>
      <c r="AF31" s="807">
        <v>493</v>
      </c>
      <c r="AG31" s="808"/>
      <c r="AH31" s="808"/>
      <c r="AI31" s="808"/>
      <c r="AJ31" s="809"/>
      <c r="AK31" s="876">
        <v>12</v>
      </c>
      <c r="AL31" s="877"/>
      <c r="AM31" s="877"/>
      <c r="AN31" s="877"/>
      <c r="AO31" s="877"/>
      <c r="AP31" s="877">
        <v>2760</v>
      </c>
      <c r="AQ31" s="877"/>
      <c r="AR31" s="877"/>
      <c r="AS31" s="877"/>
      <c r="AT31" s="877"/>
      <c r="AU31" s="877">
        <v>213</v>
      </c>
      <c r="AV31" s="877"/>
      <c r="AW31" s="877"/>
      <c r="AX31" s="877"/>
      <c r="AY31" s="877"/>
      <c r="AZ31" s="878" t="s">
        <v>579</v>
      </c>
      <c r="BA31" s="878"/>
      <c r="BB31" s="878"/>
      <c r="BC31" s="878"/>
      <c r="BD31" s="878"/>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406</v>
      </c>
      <c r="C32" s="802"/>
      <c r="D32" s="802"/>
      <c r="E32" s="802"/>
      <c r="F32" s="802"/>
      <c r="G32" s="802"/>
      <c r="H32" s="802"/>
      <c r="I32" s="802"/>
      <c r="J32" s="802"/>
      <c r="K32" s="802"/>
      <c r="L32" s="802"/>
      <c r="M32" s="802"/>
      <c r="N32" s="802"/>
      <c r="O32" s="802"/>
      <c r="P32" s="803"/>
      <c r="Q32" s="804">
        <v>1002</v>
      </c>
      <c r="R32" s="805"/>
      <c r="S32" s="805"/>
      <c r="T32" s="805"/>
      <c r="U32" s="805"/>
      <c r="V32" s="805">
        <v>887</v>
      </c>
      <c r="W32" s="805"/>
      <c r="X32" s="805"/>
      <c r="Y32" s="805"/>
      <c r="Z32" s="805"/>
      <c r="AA32" s="805">
        <v>116</v>
      </c>
      <c r="AB32" s="805"/>
      <c r="AC32" s="805"/>
      <c r="AD32" s="805"/>
      <c r="AE32" s="806"/>
      <c r="AF32" s="807">
        <v>575</v>
      </c>
      <c r="AG32" s="808"/>
      <c r="AH32" s="808"/>
      <c r="AI32" s="808"/>
      <c r="AJ32" s="809"/>
      <c r="AK32" s="876">
        <v>502</v>
      </c>
      <c r="AL32" s="877"/>
      <c r="AM32" s="877"/>
      <c r="AN32" s="877"/>
      <c r="AO32" s="877"/>
      <c r="AP32" s="877">
        <v>4465</v>
      </c>
      <c r="AQ32" s="877"/>
      <c r="AR32" s="877"/>
      <c r="AS32" s="877"/>
      <c r="AT32" s="877"/>
      <c r="AU32" s="877">
        <v>4055</v>
      </c>
      <c r="AV32" s="877"/>
      <c r="AW32" s="877"/>
      <c r="AX32" s="877"/>
      <c r="AY32" s="877"/>
      <c r="AZ32" s="878" t="s">
        <v>580</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408</v>
      </c>
      <c r="C33" s="802"/>
      <c r="D33" s="802"/>
      <c r="E33" s="802"/>
      <c r="F33" s="802"/>
      <c r="G33" s="802"/>
      <c r="H33" s="802"/>
      <c r="I33" s="802"/>
      <c r="J33" s="802"/>
      <c r="K33" s="802"/>
      <c r="L33" s="802"/>
      <c r="M33" s="802"/>
      <c r="N33" s="802"/>
      <c r="O33" s="802"/>
      <c r="P33" s="803"/>
      <c r="Q33" s="804">
        <v>41</v>
      </c>
      <c r="R33" s="805"/>
      <c r="S33" s="805"/>
      <c r="T33" s="805"/>
      <c r="U33" s="805"/>
      <c r="V33" s="805">
        <v>41</v>
      </c>
      <c r="W33" s="805"/>
      <c r="X33" s="805"/>
      <c r="Y33" s="805"/>
      <c r="Z33" s="805"/>
      <c r="AA33" s="805">
        <v>0</v>
      </c>
      <c r="AB33" s="805"/>
      <c r="AC33" s="805"/>
      <c r="AD33" s="805"/>
      <c r="AE33" s="806"/>
      <c r="AF33" s="807">
        <v>0</v>
      </c>
      <c r="AG33" s="808"/>
      <c r="AH33" s="808"/>
      <c r="AI33" s="808"/>
      <c r="AJ33" s="809"/>
      <c r="AK33" s="876">
        <v>5</v>
      </c>
      <c r="AL33" s="877"/>
      <c r="AM33" s="877"/>
      <c r="AN33" s="877"/>
      <c r="AO33" s="877"/>
      <c r="AP33" s="877">
        <v>166</v>
      </c>
      <c r="AQ33" s="877"/>
      <c r="AR33" s="877"/>
      <c r="AS33" s="877"/>
      <c r="AT33" s="877"/>
      <c r="AU33" s="877">
        <v>166</v>
      </c>
      <c r="AV33" s="877"/>
      <c r="AW33" s="877"/>
      <c r="AX33" s="877"/>
      <c r="AY33" s="877"/>
      <c r="AZ33" s="878" t="s">
        <v>581</v>
      </c>
      <c r="BA33" s="878"/>
      <c r="BB33" s="878"/>
      <c r="BC33" s="878"/>
      <c r="BD33" s="878"/>
      <c r="BE33" s="874" t="s">
        <v>409</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389</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1186</v>
      </c>
      <c r="AG63" s="888"/>
      <c r="AH63" s="888"/>
      <c r="AI63" s="888"/>
      <c r="AJ63" s="889"/>
      <c r="AK63" s="890"/>
      <c r="AL63" s="885"/>
      <c r="AM63" s="885"/>
      <c r="AN63" s="885"/>
      <c r="AO63" s="885"/>
      <c r="AP63" s="888">
        <v>7391</v>
      </c>
      <c r="AQ63" s="888"/>
      <c r="AR63" s="888"/>
      <c r="AS63" s="888"/>
      <c r="AT63" s="888"/>
      <c r="AU63" s="888">
        <v>4434</v>
      </c>
      <c r="AV63" s="888"/>
      <c r="AW63" s="888"/>
      <c r="AX63" s="888"/>
      <c r="AY63" s="888"/>
      <c r="AZ63" s="892"/>
      <c r="BA63" s="892"/>
      <c r="BB63" s="892"/>
      <c r="BC63" s="892"/>
      <c r="BD63" s="892"/>
      <c r="BE63" s="893"/>
      <c r="BF63" s="893"/>
      <c r="BG63" s="893"/>
      <c r="BH63" s="893"/>
      <c r="BI63" s="894"/>
      <c r="BJ63" s="895" t="s">
        <v>128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413</v>
      </c>
      <c r="B66" s="787"/>
      <c r="C66" s="787"/>
      <c r="D66" s="787"/>
      <c r="E66" s="787"/>
      <c r="F66" s="787"/>
      <c r="G66" s="787"/>
      <c r="H66" s="787"/>
      <c r="I66" s="787"/>
      <c r="J66" s="787"/>
      <c r="K66" s="787"/>
      <c r="L66" s="787"/>
      <c r="M66" s="787"/>
      <c r="N66" s="787"/>
      <c r="O66" s="787"/>
      <c r="P66" s="788"/>
      <c r="Q66" s="763" t="s">
        <v>414</v>
      </c>
      <c r="R66" s="764"/>
      <c r="S66" s="764"/>
      <c r="T66" s="764"/>
      <c r="U66" s="765"/>
      <c r="V66" s="763" t="s">
        <v>394</v>
      </c>
      <c r="W66" s="764"/>
      <c r="X66" s="764"/>
      <c r="Y66" s="764"/>
      <c r="Z66" s="765"/>
      <c r="AA66" s="763" t="s">
        <v>415</v>
      </c>
      <c r="AB66" s="764"/>
      <c r="AC66" s="764"/>
      <c r="AD66" s="764"/>
      <c r="AE66" s="765"/>
      <c r="AF66" s="898" t="s">
        <v>396</v>
      </c>
      <c r="AG66" s="859"/>
      <c r="AH66" s="859"/>
      <c r="AI66" s="859"/>
      <c r="AJ66" s="899"/>
      <c r="AK66" s="763" t="s">
        <v>416</v>
      </c>
      <c r="AL66" s="787"/>
      <c r="AM66" s="787"/>
      <c r="AN66" s="787"/>
      <c r="AO66" s="788"/>
      <c r="AP66" s="763" t="s">
        <v>417</v>
      </c>
      <c r="AQ66" s="764"/>
      <c r="AR66" s="764"/>
      <c r="AS66" s="764"/>
      <c r="AT66" s="765"/>
      <c r="AU66" s="763" t="s">
        <v>418</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582</v>
      </c>
      <c r="C68" s="916"/>
      <c r="D68" s="916"/>
      <c r="E68" s="916"/>
      <c r="F68" s="916"/>
      <c r="G68" s="916"/>
      <c r="H68" s="916"/>
      <c r="I68" s="916"/>
      <c r="J68" s="916"/>
      <c r="K68" s="916"/>
      <c r="L68" s="916"/>
      <c r="M68" s="916"/>
      <c r="N68" s="916"/>
      <c r="O68" s="916"/>
      <c r="P68" s="917"/>
      <c r="Q68" s="918">
        <v>2135</v>
      </c>
      <c r="R68" s="912"/>
      <c r="S68" s="912"/>
      <c r="T68" s="912"/>
      <c r="U68" s="912"/>
      <c r="V68" s="912">
        <v>2074</v>
      </c>
      <c r="W68" s="912"/>
      <c r="X68" s="912"/>
      <c r="Y68" s="912"/>
      <c r="Z68" s="912"/>
      <c r="AA68" s="912">
        <v>61</v>
      </c>
      <c r="AB68" s="912"/>
      <c r="AC68" s="912"/>
      <c r="AD68" s="912"/>
      <c r="AE68" s="912"/>
      <c r="AF68" s="912">
        <v>61</v>
      </c>
      <c r="AG68" s="912"/>
      <c r="AH68" s="912"/>
      <c r="AI68" s="912"/>
      <c r="AJ68" s="912"/>
      <c r="AK68" s="912" t="s">
        <v>579</v>
      </c>
      <c r="AL68" s="912"/>
      <c r="AM68" s="912"/>
      <c r="AN68" s="912"/>
      <c r="AO68" s="912"/>
      <c r="AP68" s="912">
        <v>59</v>
      </c>
      <c r="AQ68" s="912"/>
      <c r="AR68" s="912"/>
      <c r="AS68" s="912"/>
      <c r="AT68" s="912"/>
      <c r="AU68" s="912">
        <v>30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583</v>
      </c>
      <c r="C69" s="920"/>
      <c r="D69" s="920"/>
      <c r="E69" s="920"/>
      <c r="F69" s="920"/>
      <c r="G69" s="920"/>
      <c r="H69" s="920"/>
      <c r="I69" s="920"/>
      <c r="J69" s="920"/>
      <c r="K69" s="920"/>
      <c r="L69" s="920"/>
      <c r="M69" s="920"/>
      <c r="N69" s="920"/>
      <c r="O69" s="920"/>
      <c r="P69" s="921"/>
      <c r="Q69" s="922">
        <v>17</v>
      </c>
      <c r="R69" s="877"/>
      <c r="S69" s="877"/>
      <c r="T69" s="877"/>
      <c r="U69" s="877"/>
      <c r="V69" s="877">
        <v>14</v>
      </c>
      <c r="W69" s="877"/>
      <c r="X69" s="877"/>
      <c r="Y69" s="877"/>
      <c r="Z69" s="877"/>
      <c r="AA69" s="877">
        <v>3</v>
      </c>
      <c r="AB69" s="877"/>
      <c r="AC69" s="877"/>
      <c r="AD69" s="877"/>
      <c r="AE69" s="877"/>
      <c r="AF69" s="877">
        <v>3</v>
      </c>
      <c r="AG69" s="877"/>
      <c r="AH69" s="877"/>
      <c r="AI69" s="877"/>
      <c r="AJ69" s="877"/>
      <c r="AK69" s="877" t="s">
        <v>584</v>
      </c>
      <c r="AL69" s="877"/>
      <c r="AM69" s="877"/>
      <c r="AN69" s="877"/>
      <c r="AO69" s="877"/>
      <c r="AP69" s="877" t="s">
        <v>579</v>
      </c>
      <c r="AQ69" s="877"/>
      <c r="AR69" s="877"/>
      <c r="AS69" s="877"/>
      <c r="AT69" s="877"/>
      <c r="AU69" s="877" t="s">
        <v>585</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c r="C70" s="920"/>
      <c r="D70" s="920"/>
      <c r="E70" s="920"/>
      <c r="F70" s="920"/>
      <c r="G70" s="920"/>
      <c r="H70" s="920"/>
      <c r="I70" s="920"/>
      <c r="J70" s="920"/>
      <c r="K70" s="920"/>
      <c r="L70" s="920"/>
      <c r="M70" s="920"/>
      <c r="N70" s="920"/>
      <c r="O70" s="920"/>
      <c r="P70" s="921"/>
      <c r="Q70" s="922"/>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389</v>
      </c>
      <c r="B88" s="836" t="s">
        <v>419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64</v>
      </c>
      <c r="AG88" s="888"/>
      <c r="AH88" s="888"/>
      <c r="AI88" s="888"/>
      <c r="AJ88" s="888"/>
      <c r="AK88" s="885"/>
      <c r="AL88" s="885"/>
      <c r="AM88" s="885"/>
      <c r="AN88" s="885"/>
      <c r="AO88" s="885"/>
      <c r="AP88" s="888">
        <v>59</v>
      </c>
      <c r="AQ88" s="888"/>
      <c r="AR88" s="888"/>
      <c r="AS88" s="888"/>
      <c r="AT88" s="888"/>
      <c r="AU88" s="888">
        <v>30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420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20</v>
      </c>
      <c r="CS102" s="896"/>
      <c r="CT102" s="896"/>
      <c r="CU102" s="896"/>
      <c r="CV102" s="939"/>
      <c r="CW102" s="938" t="s">
        <v>579</v>
      </c>
      <c r="CX102" s="896"/>
      <c r="CY102" s="896"/>
      <c r="CZ102" s="896"/>
      <c r="DA102" s="939"/>
      <c r="DB102" s="938" t="s">
        <v>579</v>
      </c>
      <c r="DC102" s="896"/>
      <c r="DD102" s="896"/>
      <c r="DE102" s="896"/>
      <c r="DF102" s="939"/>
      <c r="DG102" s="938" t="s">
        <v>579</v>
      </c>
      <c r="DH102" s="896"/>
      <c r="DI102" s="896"/>
      <c r="DJ102" s="896"/>
      <c r="DK102" s="939"/>
      <c r="DL102" s="938" t="s">
        <v>579</v>
      </c>
      <c r="DM102" s="896"/>
      <c r="DN102" s="896"/>
      <c r="DO102" s="896"/>
      <c r="DP102" s="939"/>
      <c r="DQ102" s="938" t="s">
        <v>579</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428</v>
      </c>
      <c r="AB109" s="941"/>
      <c r="AC109" s="941"/>
      <c r="AD109" s="941"/>
      <c r="AE109" s="942"/>
      <c r="AF109" s="940" t="s">
        <v>307</v>
      </c>
      <c r="AG109" s="941"/>
      <c r="AH109" s="941"/>
      <c r="AI109" s="941"/>
      <c r="AJ109" s="942"/>
      <c r="AK109" s="940" t="s">
        <v>306</v>
      </c>
      <c r="AL109" s="941"/>
      <c r="AM109" s="941"/>
      <c r="AN109" s="941"/>
      <c r="AO109" s="942"/>
      <c r="AP109" s="940" t="s">
        <v>429</v>
      </c>
      <c r="AQ109" s="941"/>
      <c r="AR109" s="941"/>
      <c r="AS109" s="941"/>
      <c r="AT109" s="943"/>
      <c r="AU109" s="960" t="s">
        <v>427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428</v>
      </c>
      <c r="BR109" s="941"/>
      <c r="BS109" s="941"/>
      <c r="BT109" s="941"/>
      <c r="BU109" s="942"/>
      <c r="BV109" s="940" t="s">
        <v>307</v>
      </c>
      <c r="BW109" s="941"/>
      <c r="BX109" s="941"/>
      <c r="BY109" s="941"/>
      <c r="BZ109" s="942"/>
      <c r="CA109" s="940" t="s">
        <v>306</v>
      </c>
      <c r="CB109" s="941"/>
      <c r="CC109" s="941"/>
      <c r="CD109" s="941"/>
      <c r="CE109" s="942"/>
      <c r="CF109" s="961" t="s">
        <v>429</v>
      </c>
      <c r="CG109" s="961"/>
      <c r="CH109" s="961"/>
      <c r="CI109" s="961"/>
      <c r="CJ109" s="961"/>
      <c r="CK109" s="940" t="s">
        <v>430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428</v>
      </c>
      <c r="DH109" s="941"/>
      <c r="DI109" s="941"/>
      <c r="DJ109" s="941"/>
      <c r="DK109" s="942"/>
      <c r="DL109" s="940" t="s">
        <v>307</v>
      </c>
      <c r="DM109" s="941"/>
      <c r="DN109" s="941"/>
      <c r="DO109" s="941"/>
      <c r="DP109" s="942"/>
      <c r="DQ109" s="940" t="s">
        <v>306</v>
      </c>
      <c r="DR109" s="941"/>
      <c r="DS109" s="941"/>
      <c r="DT109" s="941"/>
      <c r="DU109" s="942"/>
      <c r="DV109" s="940" t="s">
        <v>429</v>
      </c>
      <c r="DW109" s="941"/>
      <c r="DX109" s="941"/>
      <c r="DY109" s="941"/>
      <c r="DZ109" s="943"/>
    </row>
    <row r="110" spans="1:131" s="247" customFormat="1" ht="26.25" customHeight="1" x14ac:dyDescent="0.15">
      <c r="A110" s="944" t="s">
        <v>431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2121890</v>
      </c>
      <c r="AB110" s="948"/>
      <c r="AC110" s="948"/>
      <c r="AD110" s="948"/>
      <c r="AE110" s="949"/>
      <c r="AF110" s="950">
        <v>2118817</v>
      </c>
      <c r="AG110" s="948"/>
      <c r="AH110" s="948"/>
      <c r="AI110" s="948"/>
      <c r="AJ110" s="949"/>
      <c r="AK110" s="950">
        <v>2246662</v>
      </c>
      <c r="AL110" s="948"/>
      <c r="AM110" s="948"/>
      <c r="AN110" s="948"/>
      <c r="AO110" s="949"/>
      <c r="AP110" s="951">
        <v>31</v>
      </c>
      <c r="AQ110" s="952"/>
      <c r="AR110" s="952"/>
      <c r="AS110" s="952"/>
      <c r="AT110" s="953"/>
      <c r="AU110" s="954" t="s">
        <v>72</v>
      </c>
      <c r="AV110" s="955"/>
      <c r="AW110" s="955"/>
      <c r="AX110" s="955"/>
      <c r="AY110" s="955"/>
      <c r="AZ110" s="996" t="s">
        <v>432</v>
      </c>
      <c r="BA110" s="945"/>
      <c r="BB110" s="945"/>
      <c r="BC110" s="945"/>
      <c r="BD110" s="945"/>
      <c r="BE110" s="945"/>
      <c r="BF110" s="945"/>
      <c r="BG110" s="945"/>
      <c r="BH110" s="945"/>
      <c r="BI110" s="945"/>
      <c r="BJ110" s="945"/>
      <c r="BK110" s="945"/>
      <c r="BL110" s="945"/>
      <c r="BM110" s="945"/>
      <c r="BN110" s="945"/>
      <c r="BO110" s="945"/>
      <c r="BP110" s="946"/>
      <c r="BQ110" s="982">
        <v>21936296</v>
      </c>
      <c r="BR110" s="983"/>
      <c r="BS110" s="983"/>
      <c r="BT110" s="983"/>
      <c r="BU110" s="983"/>
      <c r="BV110" s="983">
        <v>22299115</v>
      </c>
      <c r="BW110" s="983"/>
      <c r="BX110" s="983"/>
      <c r="BY110" s="983"/>
      <c r="BZ110" s="983"/>
      <c r="CA110" s="983">
        <v>24042525</v>
      </c>
      <c r="CB110" s="983"/>
      <c r="CC110" s="983"/>
      <c r="CD110" s="983"/>
      <c r="CE110" s="983"/>
      <c r="CF110" s="997">
        <v>331.8</v>
      </c>
      <c r="CG110" s="998"/>
      <c r="CH110" s="998"/>
      <c r="CI110" s="998"/>
      <c r="CJ110" s="998"/>
      <c r="CK110" s="999" t="s">
        <v>433</v>
      </c>
      <c r="CL110" s="1000"/>
      <c r="CM110" s="979" t="s">
        <v>434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435</v>
      </c>
      <c r="DH110" s="983"/>
      <c r="DI110" s="983"/>
      <c r="DJ110" s="983"/>
      <c r="DK110" s="983"/>
      <c r="DL110" s="983" t="s">
        <v>436</v>
      </c>
      <c r="DM110" s="983"/>
      <c r="DN110" s="983"/>
      <c r="DO110" s="983"/>
      <c r="DP110" s="983"/>
      <c r="DQ110" s="983" t="s">
        <v>436</v>
      </c>
      <c r="DR110" s="983"/>
      <c r="DS110" s="983"/>
      <c r="DT110" s="983"/>
      <c r="DU110" s="983"/>
      <c r="DV110" s="984" t="s">
        <v>437</v>
      </c>
      <c r="DW110" s="984"/>
      <c r="DX110" s="984"/>
      <c r="DY110" s="984"/>
      <c r="DZ110" s="985"/>
    </row>
    <row r="111" spans="1:131" s="247"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439</v>
      </c>
      <c r="AB111" s="990"/>
      <c r="AC111" s="990"/>
      <c r="AD111" s="990"/>
      <c r="AE111" s="991"/>
      <c r="AF111" s="992" t="s">
        <v>435</v>
      </c>
      <c r="AG111" s="990"/>
      <c r="AH111" s="990"/>
      <c r="AI111" s="990"/>
      <c r="AJ111" s="991"/>
      <c r="AK111" s="992" t="s">
        <v>128</v>
      </c>
      <c r="AL111" s="990"/>
      <c r="AM111" s="990"/>
      <c r="AN111" s="990"/>
      <c r="AO111" s="991"/>
      <c r="AP111" s="993" t="s">
        <v>437</v>
      </c>
      <c r="AQ111" s="994"/>
      <c r="AR111" s="994"/>
      <c r="AS111" s="994"/>
      <c r="AT111" s="995"/>
      <c r="AU111" s="956"/>
      <c r="AV111" s="957"/>
      <c r="AW111" s="957"/>
      <c r="AX111" s="957"/>
      <c r="AY111" s="957"/>
      <c r="AZ111" s="1005" t="s">
        <v>440</v>
      </c>
      <c r="BA111" s="1006"/>
      <c r="BB111" s="1006"/>
      <c r="BC111" s="1006"/>
      <c r="BD111" s="1006"/>
      <c r="BE111" s="1006"/>
      <c r="BF111" s="1006"/>
      <c r="BG111" s="1006"/>
      <c r="BH111" s="1006"/>
      <c r="BI111" s="1006"/>
      <c r="BJ111" s="1006"/>
      <c r="BK111" s="1006"/>
      <c r="BL111" s="1006"/>
      <c r="BM111" s="1006"/>
      <c r="BN111" s="1006"/>
      <c r="BO111" s="1006"/>
      <c r="BP111" s="1007"/>
      <c r="BQ111" s="975">
        <v>131651</v>
      </c>
      <c r="BR111" s="976"/>
      <c r="BS111" s="976"/>
      <c r="BT111" s="976"/>
      <c r="BU111" s="976"/>
      <c r="BV111" s="976">
        <v>108053</v>
      </c>
      <c r="BW111" s="976"/>
      <c r="BX111" s="976"/>
      <c r="BY111" s="976"/>
      <c r="BZ111" s="976"/>
      <c r="CA111" s="976">
        <v>84664</v>
      </c>
      <c r="CB111" s="976"/>
      <c r="CC111" s="976"/>
      <c r="CD111" s="976"/>
      <c r="CE111" s="976"/>
      <c r="CF111" s="970">
        <v>1.2</v>
      </c>
      <c r="CG111" s="971"/>
      <c r="CH111" s="971"/>
      <c r="CI111" s="971"/>
      <c r="CJ111" s="971"/>
      <c r="CK111" s="1001"/>
      <c r="CL111" s="1002"/>
      <c r="CM111" s="972" t="s">
        <v>441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128</v>
      </c>
      <c r="DH111" s="976"/>
      <c r="DI111" s="976"/>
      <c r="DJ111" s="976"/>
      <c r="DK111" s="976"/>
      <c r="DL111" s="976" t="s">
        <v>435</v>
      </c>
      <c r="DM111" s="976"/>
      <c r="DN111" s="976"/>
      <c r="DO111" s="976"/>
      <c r="DP111" s="976"/>
      <c r="DQ111" s="976" t="s">
        <v>128</v>
      </c>
      <c r="DR111" s="976"/>
      <c r="DS111" s="976"/>
      <c r="DT111" s="976"/>
      <c r="DU111" s="976"/>
      <c r="DV111" s="977" t="s">
        <v>128</v>
      </c>
      <c r="DW111" s="977"/>
      <c r="DX111" s="977"/>
      <c r="DY111" s="977"/>
      <c r="DZ111" s="978"/>
    </row>
    <row r="112" spans="1:131" s="247" customFormat="1" ht="26.25" customHeight="1" x14ac:dyDescent="0.15">
      <c r="A112" s="1008" t="s">
        <v>442</v>
      </c>
      <c r="B112" s="1009"/>
      <c r="C112" s="1006" t="s">
        <v>443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128</v>
      </c>
      <c r="AB112" s="1015"/>
      <c r="AC112" s="1015"/>
      <c r="AD112" s="1015"/>
      <c r="AE112" s="1016"/>
      <c r="AF112" s="1017" t="s">
        <v>435</v>
      </c>
      <c r="AG112" s="1015"/>
      <c r="AH112" s="1015"/>
      <c r="AI112" s="1015"/>
      <c r="AJ112" s="1016"/>
      <c r="AK112" s="1017" t="s">
        <v>435</v>
      </c>
      <c r="AL112" s="1015"/>
      <c r="AM112" s="1015"/>
      <c r="AN112" s="1015"/>
      <c r="AO112" s="1016"/>
      <c r="AP112" s="1018" t="s">
        <v>128</v>
      </c>
      <c r="AQ112" s="1019"/>
      <c r="AR112" s="1019"/>
      <c r="AS112" s="1019"/>
      <c r="AT112" s="1020"/>
      <c r="AU112" s="956"/>
      <c r="AV112" s="957"/>
      <c r="AW112" s="957"/>
      <c r="AX112" s="957"/>
      <c r="AY112" s="957"/>
      <c r="AZ112" s="1005" t="s">
        <v>444</v>
      </c>
      <c r="BA112" s="1006"/>
      <c r="BB112" s="1006"/>
      <c r="BC112" s="1006"/>
      <c r="BD112" s="1006"/>
      <c r="BE112" s="1006"/>
      <c r="BF112" s="1006"/>
      <c r="BG112" s="1006"/>
      <c r="BH112" s="1006"/>
      <c r="BI112" s="1006"/>
      <c r="BJ112" s="1006"/>
      <c r="BK112" s="1006"/>
      <c r="BL112" s="1006"/>
      <c r="BM112" s="1006"/>
      <c r="BN112" s="1006"/>
      <c r="BO112" s="1006"/>
      <c r="BP112" s="1007"/>
      <c r="BQ112" s="975">
        <v>4866589</v>
      </c>
      <c r="BR112" s="976"/>
      <c r="BS112" s="976"/>
      <c r="BT112" s="976"/>
      <c r="BU112" s="976"/>
      <c r="BV112" s="976">
        <v>4660193</v>
      </c>
      <c r="BW112" s="976"/>
      <c r="BX112" s="976"/>
      <c r="BY112" s="976"/>
      <c r="BZ112" s="976"/>
      <c r="CA112" s="976">
        <v>4433386</v>
      </c>
      <c r="CB112" s="976"/>
      <c r="CC112" s="976"/>
      <c r="CD112" s="976"/>
      <c r="CE112" s="976"/>
      <c r="CF112" s="970">
        <v>61.2</v>
      </c>
      <c r="CG112" s="971"/>
      <c r="CH112" s="971"/>
      <c r="CI112" s="971"/>
      <c r="CJ112" s="971"/>
      <c r="CK112" s="1001"/>
      <c r="CL112" s="1002"/>
      <c r="CM112" s="972" t="s">
        <v>445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128</v>
      </c>
      <c r="DH112" s="976"/>
      <c r="DI112" s="976"/>
      <c r="DJ112" s="976"/>
      <c r="DK112" s="976"/>
      <c r="DL112" s="976" t="s">
        <v>128</v>
      </c>
      <c r="DM112" s="976"/>
      <c r="DN112" s="976"/>
      <c r="DO112" s="976"/>
      <c r="DP112" s="976"/>
      <c r="DQ112" s="976" t="s">
        <v>128</v>
      </c>
      <c r="DR112" s="976"/>
      <c r="DS112" s="976"/>
      <c r="DT112" s="976"/>
      <c r="DU112" s="976"/>
      <c r="DV112" s="977" t="s">
        <v>437</v>
      </c>
      <c r="DW112" s="977"/>
      <c r="DX112" s="977"/>
      <c r="DY112" s="977"/>
      <c r="DZ112" s="978"/>
    </row>
    <row r="113" spans="1:130" s="247" customFormat="1" ht="26.25" customHeight="1" x14ac:dyDescent="0.15">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450141</v>
      </c>
      <c r="AB113" s="990"/>
      <c r="AC113" s="990"/>
      <c r="AD113" s="990"/>
      <c r="AE113" s="991"/>
      <c r="AF113" s="992">
        <v>421550</v>
      </c>
      <c r="AG113" s="990"/>
      <c r="AH113" s="990"/>
      <c r="AI113" s="990"/>
      <c r="AJ113" s="991"/>
      <c r="AK113" s="992">
        <v>393883</v>
      </c>
      <c r="AL113" s="990"/>
      <c r="AM113" s="990"/>
      <c r="AN113" s="990"/>
      <c r="AO113" s="991"/>
      <c r="AP113" s="993">
        <v>5.4</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v>112304</v>
      </c>
      <c r="BR113" s="976"/>
      <c r="BS113" s="976"/>
      <c r="BT113" s="976"/>
      <c r="BU113" s="976"/>
      <c r="BV113" s="976">
        <v>65139</v>
      </c>
      <c r="BW113" s="976"/>
      <c r="BX113" s="976"/>
      <c r="BY113" s="976"/>
      <c r="BZ113" s="976"/>
      <c r="CA113" s="976">
        <v>30467</v>
      </c>
      <c r="CB113" s="976"/>
      <c r="CC113" s="976"/>
      <c r="CD113" s="976"/>
      <c r="CE113" s="976"/>
      <c r="CF113" s="970">
        <v>0.4</v>
      </c>
      <c r="CG113" s="971"/>
      <c r="CH113" s="971"/>
      <c r="CI113" s="971"/>
      <c r="CJ113" s="971"/>
      <c r="CK113" s="1001"/>
      <c r="CL113" s="1002"/>
      <c r="CM113" s="972" t="s">
        <v>448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128</v>
      </c>
      <c r="DH113" s="1015"/>
      <c r="DI113" s="1015"/>
      <c r="DJ113" s="1015"/>
      <c r="DK113" s="1016"/>
      <c r="DL113" s="1017" t="s">
        <v>128</v>
      </c>
      <c r="DM113" s="1015"/>
      <c r="DN113" s="1015"/>
      <c r="DO113" s="1015"/>
      <c r="DP113" s="1016"/>
      <c r="DQ113" s="1017" t="s">
        <v>437</v>
      </c>
      <c r="DR113" s="1015"/>
      <c r="DS113" s="1015"/>
      <c r="DT113" s="1015"/>
      <c r="DU113" s="1016"/>
      <c r="DV113" s="1018" t="s">
        <v>128</v>
      </c>
      <c r="DW113" s="1019"/>
      <c r="DX113" s="1019"/>
      <c r="DY113" s="1019"/>
      <c r="DZ113" s="1020"/>
    </row>
    <row r="114" spans="1:130" s="247" customFormat="1" ht="26.25" customHeight="1" x14ac:dyDescent="0.15">
      <c r="A114" s="1010"/>
      <c r="B114" s="1011"/>
      <c r="C114" s="1006" t="s">
        <v>449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41809</v>
      </c>
      <c r="AB114" s="1015"/>
      <c r="AC114" s="1015"/>
      <c r="AD114" s="1015"/>
      <c r="AE114" s="1016"/>
      <c r="AF114" s="1017">
        <v>49161</v>
      </c>
      <c r="AG114" s="1015"/>
      <c r="AH114" s="1015"/>
      <c r="AI114" s="1015"/>
      <c r="AJ114" s="1016"/>
      <c r="AK114" s="1017">
        <v>37270</v>
      </c>
      <c r="AL114" s="1015"/>
      <c r="AM114" s="1015"/>
      <c r="AN114" s="1015"/>
      <c r="AO114" s="1016"/>
      <c r="AP114" s="1018">
        <v>0.5</v>
      </c>
      <c r="AQ114" s="1019"/>
      <c r="AR114" s="1019"/>
      <c r="AS114" s="1019"/>
      <c r="AT114" s="1020"/>
      <c r="AU114" s="956"/>
      <c r="AV114" s="957"/>
      <c r="AW114" s="957"/>
      <c r="AX114" s="957"/>
      <c r="AY114" s="957"/>
      <c r="AZ114" s="1005" t="s">
        <v>450</v>
      </c>
      <c r="BA114" s="1006"/>
      <c r="BB114" s="1006"/>
      <c r="BC114" s="1006"/>
      <c r="BD114" s="1006"/>
      <c r="BE114" s="1006"/>
      <c r="BF114" s="1006"/>
      <c r="BG114" s="1006"/>
      <c r="BH114" s="1006"/>
      <c r="BI114" s="1006"/>
      <c r="BJ114" s="1006"/>
      <c r="BK114" s="1006"/>
      <c r="BL114" s="1006"/>
      <c r="BM114" s="1006"/>
      <c r="BN114" s="1006"/>
      <c r="BO114" s="1006"/>
      <c r="BP114" s="1007"/>
      <c r="BQ114" s="975">
        <v>2379106</v>
      </c>
      <c r="BR114" s="976"/>
      <c r="BS114" s="976"/>
      <c r="BT114" s="976"/>
      <c r="BU114" s="976"/>
      <c r="BV114" s="976">
        <v>2533838</v>
      </c>
      <c r="BW114" s="976"/>
      <c r="BX114" s="976"/>
      <c r="BY114" s="976"/>
      <c r="BZ114" s="976"/>
      <c r="CA114" s="976">
        <v>2516997</v>
      </c>
      <c r="CB114" s="976"/>
      <c r="CC114" s="976"/>
      <c r="CD114" s="976"/>
      <c r="CE114" s="976"/>
      <c r="CF114" s="970">
        <v>34.700000000000003</v>
      </c>
      <c r="CG114" s="971"/>
      <c r="CH114" s="971"/>
      <c r="CI114" s="971"/>
      <c r="CJ114" s="971"/>
      <c r="CK114" s="1001"/>
      <c r="CL114" s="1002"/>
      <c r="CM114" s="972" t="s">
        <v>451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435</v>
      </c>
      <c r="DH114" s="1015"/>
      <c r="DI114" s="1015"/>
      <c r="DJ114" s="1015"/>
      <c r="DK114" s="1016"/>
      <c r="DL114" s="1017" t="s">
        <v>128</v>
      </c>
      <c r="DM114" s="1015"/>
      <c r="DN114" s="1015"/>
      <c r="DO114" s="1015"/>
      <c r="DP114" s="1016"/>
      <c r="DQ114" s="1017" t="s">
        <v>128</v>
      </c>
      <c r="DR114" s="1015"/>
      <c r="DS114" s="1015"/>
      <c r="DT114" s="1015"/>
      <c r="DU114" s="1016"/>
      <c r="DV114" s="1018" t="s">
        <v>128</v>
      </c>
      <c r="DW114" s="1019"/>
      <c r="DX114" s="1019"/>
      <c r="DY114" s="1019"/>
      <c r="DZ114" s="1020"/>
    </row>
    <row r="115" spans="1:130" s="247" customFormat="1" ht="26.25" customHeight="1" x14ac:dyDescent="0.15">
      <c r="A115" s="1010"/>
      <c r="B115" s="1011"/>
      <c r="C115" s="1006" t="s">
        <v>452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27724</v>
      </c>
      <c r="AB115" s="990"/>
      <c r="AC115" s="990"/>
      <c r="AD115" s="990"/>
      <c r="AE115" s="991"/>
      <c r="AF115" s="992">
        <v>25247</v>
      </c>
      <c r="AG115" s="990"/>
      <c r="AH115" s="990"/>
      <c r="AI115" s="990"/>
      <c r="AJ115" s="991"/>
      <c r="AK115" s="992">
        <v>24511</v>
      </c>
      <c r="AL115" s="990"/>
      <c r="AM115" s="990"/>
      <c r="AN115" s="990"/>
      <c r="AO115" s="991"/>
      <c r="AP115" s="993">
        <v>0.3</v>
      </c>
      <c r="AQ115" s="994"/>
      <c r="AR115" s="994"/>
      <c r="AS115" s="994"/>
      <c r="AT115" s="995"/>
      <c r="AU115" s="956"/>
      <c r="AV115" s="957"/>
      <c r="AW115" s="957"/>
      <c r="AX115" s="957"/>
      <c r="AY115" s="957"/>
      <c r="AZ115" s="1005" t="s">
        <v>453</v>
      </c>
      <c r="BA115" s="1006"/>
      <c r="BB115" s="1006"/>
      <c r="BC115" s="1006"/>
      <c r="BD115" s="1006"/>
      <c r="BE115" s="1006"/>
      <c r="BF115" s="1006"/>
      <c r="BG115" s="1006"/>
      <c r="BH115" s="1006"/>
      <c r="BI115" s="1006"/>
      <c r="BJ115" s="1006"/>
      <c r="BK115" s="1006"/>
      <c r="BL115" s="1006"/>
      <c r="BM115" s="1006"/>
      <c r="BN115" s="1006"/>
      <c r="BO115" s="1006"/>
      <c r="BP115" s="1007"/>
      <c r="BQ115" s="975" t="s">
        <v>128</v>
      </c>
      <c r="BR115" s="976"/>
      <c r="BS115" s="976"/>
      <c r="BT115" s="976"/>
      <c r="BU115" s="976"/>
      <c r="BV115" s="976" t="s">
        <v>128</v>
      </c>
      <c r="BW115" s="976"/>
      <c r="BX115" s="976"/>
      <c r="BY115" s="976"/>
      <c r="BZ115" s="976"/>
      <c r="CA115" s="976" t="s">
        <v>439</v>
      </c>
      <c r="CB115" s="976"/>
      <c r="CC115" s="976"/>
      <c r="CD115" s="976"/>
      <c r="CE115" s="976"/>
      <c r="CF115" s="970" t="s">
        <v>128</v>
      </c>
      <c r="CG115" s="971"/>
      <c r="CH115" s="971"/>
      <c r="CI115" s="971"/>
      <c r="CJ115" s="971"/>
      <c r="CK115" s="1001"/>
      <c r="CL115" s="1002"/>
      <c r="CM115" s="1005" t="s">
        <v>454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128</v>
      </c>
      <c r="DH115" s="1015"/>
      <c r="DI115" s="1015"/>
      <c r="DJ115" s="1015"/>
      <c r="DK115" s="1016"/>
      <c r="DL115" s="1017" t="s">
        <v>128</v>
      </c>
      <c r="DM115" s="1015"/>
      <c r="DN115" s="1015"/>
      <c r="DO115" s="1015"/>
      <c r="DP115" s="1016"/>
      <c r="DQ115" s="1017" t="s">
        <v>128</v>
      </c>
      <c r="DR115" s="1015"/>
      <c r="DS115" s="1015"/>
      <c r="DT115" s="1015"/>
      <c r="DU115" s="1016"/>
      <c r="DV115" s="1018" t="s">
        <v>128</v>
      </c>
      <c r="DW115" s="1019"/>
      <c r="DX115" s="1019"/>
      <c r="DY115" s="1019"/>
      <c r="DZ115" s="1020"/>
    </row>
    <row r="116" spans="1:130" s="247" customFormat="1" ht="26.25" customHeight="1" x14ac:dyDescent="0.15">
      <c r="A116" s="1012"/>
      <c r="B116" s="1013"/>
      <c r="C116" s="1021" t="s">
        <v>455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128</v>
      </c>
      <c r="AB116" s="1015"/>
      <c r="AC116" s="1015"/>
      <c r="AD116" s="1015"/>
      <c r="AE116" s="1016"/>
      <c r="AF116" s="1017" t="s">
        <v>437</v>
      </c>
      <c r="AG116" s="1015"/>
      <c r="AH116" s="1015"/>
      <c r="AI116" s="1015"/>
      <c r="AJ116" s="1016"/>
      <c r="AK116" s="1017" t="s">
        <v>437</v>
      </c>
      <c r="AL116" s="1015"/>
      <c r="AM116" s="1015"/>
      <c r="AN116" s="1015"/>
      <c r="AO116" s="1016"/>
      <c r="AP116" s="1018" t="s">
        <v>437</v>
      </c>
      <c r="AQ116" s="1019"/>
      <c r="AR116" s="1019"/>
      <c r="AS116" s="1019"/>
      <c r="AT116" s="1020"/>
      <c r="AU116" s="956"/>
      <c r="AV116" s="957"/>
      <c r="AW116" s="957"/>
      <c r="AX116" s="957"/>
      <c r="AY116" s="957"/>
      <c r="AZ116" s="1023" t="s">
        <v>456</v>
      </c>
      <c r="BA116" s="1024"/>
      <c r="BB116" s="1024"/>
      <c r="BC116" s="1024"/>
      <c r="BD116" s="1024"/>
      <c r="BE116" s="1024"/>
      <c r="BF116" s="1024"/>
      <c r="BG116" s="1024"/>
      <c r="BH116" s="1024"/>
      <c r="BI116" s="1024"/>
      <c r="BJ116" s="1024"/>
      <c r="BK116" s="1024"/>
      <c r="BL116" s="1024"/>
      <c r="BM116" s="1024"/>
      <c r="BN116" s="1024"/>
      <c r="BO116" s="1024"/>
      <c r="BP116" s="1025"/>
      <c r="BQ116" s="975" t="s">
        <v>437</v>
      </c>
      <c r="BR116" s="976"/>
      <c r="BS116" s="976"/>
      <c r="BT116" s="976"/>
      <c r="BU116" s="976"/>
      <c r="BV116" s="976" t="s">
        <v>128</v>
      </c>
      <c r="BW116" s="976"/>
      <c r="BX116" s="976"/>
      <c r="BY116" s="976"/>
      <c r="BZ116" s="976"/>
      <c r="CA116" s="976" t="s">
        <v>437</v>
      </c>
      <c r="CB116" s="976"/>
      <c r="CC116" s="976"/>
      <c r="CD116" s="976"/>
      <c r="CE116" s="976"/>
      <c r="CF116" s="970" t="s">
        <v>128</v>
      </c>
      <c r="CG116" s="971"/>
      <c r="CH116" s="971"/>
      <c r="CI116" s="971"/>
      <c r="CJ116" s="971"/>
      <c r="CK116" s="1001"/>
      <c r="CL116" s="1002"/>
      <c r="CM116" s="972" t="s">
        <v>457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131442</v>
      </c>
      <c r="DH116" s="1015"/>
      <c r="DI116" s="1015"/>
      <c r="DJ116" s="1015"/>
      <c r="DK116" s="1016"/>
      <c r="DL116" s="1017">
        <v>108053</v>
      </c>
      <c r="DM116" s="1015"/>
      <c r="DN116" s="1015"/>
      <c r="DO116" s="1015"/>
      <c r="DP116" s="1016"/>
      <c r="DQ116" s="1017">
        <v>84664</v>
      </c>
      <c r="DR116" s="1015"/>
      <c r="DS116" s="1015"/>
      <c r="DT116" s="1015"/>
      <c r="DU116" s="1016"/>
      <c r="DV116" s="1018">
        <v>1.2</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458</v>
      </c>
      <c r="Z117" s="942"/>
      <c r="AA117" s="1032">
        <v>2641564</v>
      </c>
      <c r="AB117" s="1033"/>
      <c r="AC117" s="1033"/>
      <c r="AD117" s="1033"/>
      <c r="AE117" s="1034"/>
      <c r="AF117" s="1035">
        <v>2614775</v>
      </c>
      <c r="AG117" s="1033"/>
      <c r="AH117" s="1033"/>
      <c r="AI117" s="1033"/>
      <c r="AJ117" s="1034"/>
      <c r="AK117" s="1035">
        <v>2702326</v>
      </c>
      <c r="AL117" s="1033"/>
      <c r="AM117" s="1033"/>
      <c r="AN117" s="1033"/>
      <c r="AO117" s="1034"/>
      <c r="AP117" s="1036"/>
      <c r="AQ117" s="1037"/>
      <c r="AR117" s="1037"/>
      <c r="AS117" s="1037"/>
      <c r="AT117" s="1038"/>
      <c r="AU117" s="956"/>
      <c r="AV117" s="957"/>
      <c r="AW117" s="957"/>
      <c r="AX117" s="957"/>
      <c r="AY117" s="957"/>
      <c r="AZ117" s="1023" t="s">
        <v>459</v>
      </c>
      <c r="BA117" s="1024"/>
      <c r="BB117" s="1024"/>
      <c r="BC117" s="1024"/>
      <c r="BD117" s="1024"/>
      <c r="BE117" s="1024"/>
      <c r="BF117" s="1024"/>
      <c r="BG117" s="1024"/>
      <c r="BH117" s="1024"/>
      <c r="BI117" s="1024"/>
      <c r="BJ117" s="1024"/>
      <c r="BK117" s="1024"/>
      <c r="BL117" s="1024"/>
      <c r="BM117" s="1024"/>
      <c r="BN117" s="1024"/>
      <c r="BO117" s="1024"/>
      <c r="BP117" s="1025"/>
      <c r="BQ117" s="975" t="s">
        <v>439</v>
      </c>
      <c r="BR117" s="976"/>
      <c r="BS117" s="976"/>
      <c r="BT117" s="976"/>
      <c r="BU117" s="976"/>
      <c r="BV117" s="976" t="s">
        <v>439</v>
      </c>
      <c r="BW117" s="976"/>
      <c r="BX117" s="976"/>
      <c r="BY117" s="976"/>
      <c r="BZ117" s="976"/>
      <c r="CA117" s="976" t="s">
        <v>128</v>
      </c>
      <c r="CB117" s="976"/>
      <c r="CC117" s="976"/>
      <c r="CD117" s="976"/>
      <c r="CE117" s="976"/>
      <c r="CF117" s="970" t="s">
        <v>439</v>
      </c>
      <c r="CG117" s="971"/>
      <c r="CH117" s="971"/>
      <c r="CI117" s="971"/>
      <c r="CJ117" s="971"/>
      <c r="CK117" s="1001"/>
      <c r="CL117" s="1002"/>
      <c r="CM117" s="972" t="s">
        <v>460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439</v>
      </c>
      <c r="DH117" s="1015"/>
      <c r="DI117" s="1015"/>
      <c r="DJ117" s="1015"/>
      <c r="DK117" s="1016"/>
      <c r="DL117" s="1017" t="s">
        <v>439</v>
      </c>
      <c r="DM117" s="1015"/>
      <c r="DN117" s="1015"/>
      <c r="DO117" s="1015"/>
      <c r="DP117" s="1016"/>
      <c r="DQ117" s="1017" t="s">
        <v>128</v>
      </c>
      <c r="DR117" s="1015"/>
      <c r="DS117" s="1015"/>
      <c r="DT117" s="1015"/>
      <c r="DU117" s="1016"/>
      <c r="DV117" s="1018" t="s">
        <v>128</v>
      </c>
      <c r="DW117" s="1019"/>
      <c r="DX117" s="1019"/>
      <c r="DY117" s="1019"/>
      <c r="DZ117" s="1020"/>
    </row>
    <row r="118" spans="1:130" s="247" customFormat="1" ht="26.25" customHeight="1" x14ac:dyDescent="0.15">
      <c r="A118" s="960" t="s">
        <v>430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428</v>
      </c>
      <c r="AB118" s="941"/>
      <c r="AC118" s="941"/>
      <c r="AD118" s="941"/>
      <c r="AE118" s="942"/>
      <c r="AF118" s="940" t="s">
        <v>307</v>
      </c>
      <c r="AG118" s="941"/>
      <c r="AH118" s="941"/>
      <c r="AI118" s="941"/>
      <c r="AJ118" s="942"/>
      <c r="AK118" s="940" t="s">
        <v>306</v>
      </c>
      <c r="AL118" s="941"/>
      <c r="AM118" s="941"/>
      <c r="AN118" s="941"/>
      <c r="AO118" s="942"/>
      <c r="AP118" s="1027" t="s">
        <v>429</v>
      </c>
      <c r="AQ118" s="1028"/>
      <c r="AR118" s="1028"/>
      <c r="AS118" s="1028"/>
      <c r="AT118" s="1029"/>
      <c r="AU118" s="956"/>
      <c r="AV118" s="957"/>
      <c r="AW118" s="957"/>
      <c r="AX118" s="957"/>
      <c r="AY118" s="957"/>
      <c r="AZ118" s="1030" t="s">
        <v>461</v>
      </c>
      <c r="BA118" s="1021"/>
      <c r="BB118" s="1021"/>
      <c r="BC118" s="1021"/>
      <c r="BD118" s="1021"/>
      <c r="BE118" s="1021"/>
      <c r="BF118" s="1021"/>
      <c r="BG118" s="1021"/>
      <c r="BH118" s="1021"/>
      <c r="BI118" s="1021"/>
      <c r="BJ118" s="1021"/>
      <c r="BK118" s="1021"/>
      <c r="BL118" s="1021"/>
      <c r="BM118" s="1021"/>
      <c r="BN118" s="1021"/>
      <c r="BO118" s="1021"/>
      <c r="BP118" s="1022"/>
      <c r="BQ118" s="1053" t="s">
        <v>439</v>
      </c>
      <c r="BR118" s="1054"/>
      <c r="BS118" s="1054"/>
      <c r="BT118" s="1054"/>
      <c r="BU118" s="1054"/>
      <c r="BV118" s="1054" t="s">
        <v>439</v>
      </c>
      <c r="BW118" s="1054"/>
      <c r="BX118" s="1054"/>
      <c r="BY118" s="1054"/>
      <c r="BZ118" s="1054"/>
      <c r="CA118" s="1054" t="s">
        <v>128</v>
      </c>
      <c r="CB118" s="1054"/>
      <c r="CC118" s="1054"/>
      <c r="CD118" s="1054"/>
      <c r="CE118" s="1054"/>
      <c r="CF118" s="970" t="s">
        <v>439</v>
      </c>
      <c r="CG118" s="971"/>
      <c r="CH118" s="971"/>
      <c r="CI118" s="971"/>
      <c r="CJ118" s="971"/>
      <c r="CK118" s="1001"/>
      <c r="CL118" s="1002"/>
      <c r="CM118" s="972" t="s">
        <v>462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128</v>
      </c>
      <c r="DH118" s="1015"/>
      <c r="DI118" s="1015"/>
      <c r="DJ118" s="1015"/>
      <c r="DK118" s="1016"/>
      <c r="DL118" s="1017" t="s">
        <v>439</v>
      </c>
      <c r="DM118" s="1015"/>
      <c r="DN118" s="1015"/>
      <c r="DO118" s="1015"/>
      <c r="DP118" s="1016"/>
      <c r="DQ118" s="1017" t="s">
        <v>439</v>
      </c>
      <c r="DR118" s="1015"/>
      <c r="DS118" s="1015"/>
      <c r="DT118" s="1015"/>
      <c r="DU118" s="1016"/>
      <c r="DV118" s="1018" t="s">
        <v>128</v>
      </c>
      <c r="DW118" s="1019"/>
      <c r="DX118" s="1019"/>
      <c r="DY118" s="1019"/>
      <c r="DZ118" s="1020"/>
    </row>
    <row r="119" spans="1:130" s="247" customFormat="1" ht="26.25" customHeight="1" x14ac:dyDescent="0.15">
      <c r="A119" s="1114" t="s">
        <v>433</v>
      </c>
      <c r="B119" s="1000"/>
      <c r="C119" s="979" t="s">
        <v>434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437</v>
      </c>
      <c r="AB119" s="948"/>
      <c r="AC119" s="948"/>
      <c r="AD119" s="948"/>
      <c r="AE119" s="949"/>
      <c r="AF119" s="950" t="s">
        <v>439</v>
      </c>
      <c r="AG119" s="948"/>
      <c r="AH119" s="948"/>
      <c r="AI119" s="948"/>
      <c r="AJ119" s="949"/>
      <c r="AK119" s="950" t="s">
        <v>128</v>
      </c>
      <c r="AL119" s="948"/>
      <c r="AM119" s="948"/>
      <c r="AN119" s="948"/>
      <c r="AO119" s="949"/>
      <c r="AP119" s="951" t="s">
        <v>439</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463</v>
      </c>
      <c r="BP119" s="1062"/>
      <c r="BQ119" s="1053">
        <v>29425946</v>
      </c>
      <c r="BR119" s="1054"/>
      <c r="BS119" s="1054"/>
      <c r="BT119" s="1054"/>
      <c r="BU119" s="1054"/>
      <c r="BV119" s="1054">
        <v>29666338</v>
      </c>
      <c r="BW119" s="1054"/>
      <c r="BX119" s="1054"/>
      <c r="BY119" s="1054"/>
      <c r="BZ119" s="1054"/>
      <c r="CA119" s="1054">
        <v>31108039</v>
      </c>
      <c r="CB119" s="1054"/>
      <c r="CC119" s="1054"/>
      <c r="CD119" s="1054"/>
      <c r="CE119" s="1054"/>
      <c r="CF119" s="1055"/>
      <c r="CG119" s="1056"/>
      <c r="CH119" s="1056"/>
      <c r="CI119" s="1056"/>
      <c r="CJ119" s="1057"/>
      <c r="CK119" s="1003"/>
      <c r="CL119" s="1004"/>
      <c r="CM119" s="1058" t="s">
        <v>464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209</v>
      </c>
      <c r="DH119" s="1040"/>
      <c r="DI119" s="1040"/>
      <c r="DJ119" s="1040"/>
      <c r="DK119" s="1041"/>
      <c r="DL119" s="1039" t="s">
        <v>437</v>
      </c>
      <c r="DM119" s="1040"/>
      <c r="DN119" s="1040"/>
      <c r="DO119" s="1040"/>
      <c r="DP119" s="1041"/>
      <c r="DQ119" s="1039" t="s">
        <v>437</v>
      </c>
      <c r="DR119" s="1040"/>
      <c r="DS119" s="1040"/>
      <c r="DT119" s="1040"/>
      <c r="DU119" s="1041"/>
      <c r="DV119" s="1042" t="s">
        <v>437</v>
      </c>
      <c r="DW119" s="1043"/>
      <c r="DX119" s="1043"/>
      <c r="DY119" s="1043"/>
      <c r="DZ119" s="1044"/>
    </row>
    <row r="120" spans="1:130" s="247" customFormat="1" ht="26.25" customHeight="1" x14ac:dyDescent="0.15">
      <c r="A120" s="1115"/>
      <c r="B120" s="1002"/>
      <c r="C120" s="972" t="s">
        <v>441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437</v>
      </c>
      <c r="AB120" s="1015"/>
      <c r="AC120" s="1015"/>
      <c r="AD120" s="1015"/>
      <c r="AE120" s="1016"/>
      <c r="AF120" s="1017" t="s">
        <v>435</v>
      </c>
      <c r="AG120" s="1015"/>
      <c r="AH120" s="1015"/>
      <c r="AI120" s="1015"/>
      <c r="AJ120" s="1016"/>
      <c r="AK120" s="1017" t="s">
        <v>439</v>
      </c>
      <c r="AL120" s="1015"/>
      <c r="AM120" s="1015"/>
      <c r="AN120" s="1015"/>
      <c r="AO120" s="1016"/>
      <c r="AP120" s="1018" t="s">
        <v>437</v>
      </c>
      <c r="AQ120" s="1019"/>
      <c r="AR120" s="1019"/>
      <c r="AS120" s="1019"/>
      <c r="AT120" s="1020"/>
      <c r="AU120" s="1045" t="s">
        <v>465</v>
      </c>
      <c r="AV120" s="1046"/>
      <c r="AW120" s="1046"/>
      <c r="AX120" s="1046"/>
      <c r="AY120" s="1047"/>
      <c r="AZ120" s="996" t="s">
        <v>466</v>
      </c>
      <c r="BA120" s="945"/>
      <c r="BB120" s="945"/>
      <c r="BC120" s="945"/>
      <c r="BD120" s="945"/>
      <c r="BE120" s="945"/>
      <c r="BF120" s="945"/>
      <c r="BG120" s="945"/>
      <c r="BH120" s="945"/>
      <c r="BI120" s="945"/>
      <c r="BJ120" s="945"/>
      <c r="BK120" s="945"/>
      <c r="BL120" s="945"/>
      <c r="BM120" s="945"/>
      <c r="BN120" s="945"/>
      <c r="BO120" s="945"/>
      <c r="BP120" s="946"/>
      <c r="BQ120" s="982">
        <v>7801409</v>
      </c>
      <c r="BR120" s="983"/>
      <c r="BS120" s="983"/>
      <c r="BT120" s="983"/>
      <c r="BU120" s="983"/>
      <c r="BV120" s="983">
        <v>7626357</v>
      </c>
      <c r="BW120" s="983"/>
      <c r="BX120" s="983"/>
      <c r="BY120" s="983"/>
      <c r="BZ120" s="983"/>
      <c r="CA120" s="983">
        <v>7512113</v>
      </c>
      <c r="CB120" s="983"/>
      <c r="CC120" s="983"/>
      <c r="CD120" s="983"/>
      <c r="CE120" s="983"/>
      <c r="CF120" s="997">
        <v>103.7</v>
      </c>
      <c r="CG120" s="998"/>
      <c r="CH120" s="998"/>
      <c r="CI120" s="998"/>
      <c r="CJ120" s="998"/>
      <c r="CK120" s="1063" t="s">
        <v>467</v>
      </c>
      <c r="CL120" s="1064"/>
      <c r="CM120" s="1064"/>
      <c r="CN120" s="1064"/>
      <c r="CO120" s="1065"/>
      <c r="CP120" s="1071" t="s">
        <v>468</v>
      </c>
      <c r="CQ120" s="1072"/>
      <c r="CR120" s="1072"/>
      <c r="CS120" s="1072"/>
      <c r="CT120" s="1072"/>
      <c r="CU120" s="1072"/>
      <c r="CV120" s="1072"/>
      <c r="CW120" s="1072"/>
      <c r="CX120" s="1072"/>
      <c r="CY120" s="1072"/>
      <c r="CZ120" s="1072"/>
      <c r="DA120" s="1072"/>
      <c r="DB120" s="1072"/>
      <c r="DC120" s="1072"/>
      <c r="DD120" s="1072"/>
      <c r="DE120" s="1072"/>
      <c r="DF120" s="1073"/>
      <c r="DG120" s="982">
        <v>4474641</v>
      </c>
      <c r="DH120" s="983"/>
      <c r="DI120" s="983"/>
      <c r="DJ120" s="983"/>
      <c r="DK120" s="983"/>
      <c r="DL120" s="983">
        <v>4316394</v>
      </c>
      <c r="DM120" s="983"/>
      <c r="DN120" s="983"/>
      <c r="DO120" s="983"/>
      <c r="DP120" s="983"/>
      <c r="DQ120" s="983">
        <v>4054595</v>
      </c>
      <c r="DR120" s="983"/>
      <c r="DS120" s="983"/>
      <c r="DT120" s="983"/>
      <c r="DU120" s="983"/>
      <c r="DV120" s="984">
        <v>56</v>
      </c>
      <c r="DW120" s="984"/>
      <c r="DX120" s="984"/>
      <c r="DY120" s="984"/>
      <c r="DZ120" s="985"/>
    </row>
    <row r="121" spans="1:130" s="247" customFormat="1" ht="26.25" customHeight="1" x14ac:dyDescent="0.15">
      <c r="A121" s="1115"/>
      <c r="B121" s="1002"/>
      <c r="C121" s="1023" t="s">
        <v>469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439</v>
      </c>
      <c r="AB121" s="1015"/>
      <c r="AC121" s="1015"/>
      <c r="AD121" s="1015"/>
      <c r="AE121" s="1016"/>
      <c r="AF121" s="1017" t="s">
        <v>437</v>
      </c>
      <c r="AG121" s="1015"/>
      <c r="AH121" s="1015"/>
      <c r="AI121" s="1015"/>
      <c r="AJ121" s="1016"/>
      <c r="AK121" s="1017" t="s">
        <v>435</v>
      </c>
      <c r="AL121" s="1015"/>
      <c r="AM121" s="1015"/>
      <c r="AN121" s="1015"/>
      <c r="AO121" s="1016"/>
      <c r="AP121" s="1018" t="s">
        <v>437</v>
      </c>
      <c r="AQ121" s="1019"/>
      <c r="AR121" s="1019"/>
      <c r="AS121" s="1019"/>
      <c r="AT121" s="1020"/>
      <c r="AU121" s="1048"/>
      <c r="AV121" s="1049"/>
      <c r="AW121" s="1049"/>
      <c r="AX121" s="1049"/>
      <c r="AY121" s="1050"/>
      <c r="AZ121" s="1005" t="s">
        <v>470</v>
      </c>
      <c r="BA121" s="1006"/>
      <c r="BB121" s="1006"/>
      <c r="BC121" s="1006"/>
      <c r="BD121" s="1006"/>
      <c r="BE121" s="1006"/>
      <c r="BF121" s="1006"/>
      <c r="BG121" s="1006"/>
      <c r="BH121" s="1006"/>
      <c r="BI121" s="1006"/>
      <c r="BJ121" s="1006"/>
      <c r="BK121" s="1006"/>
      <c r="BL121" s="1006"/>
      <c r="BM121" s="1006"/>
      <c r="BN121" s="1006"/>
      <c r="BO121" s="1006"/>
      <c r="BP121" s="1007"/>
      <c r="BQ121" s="975">
        <v>2576872</v>
      </c>
      <c r="BR121" s="976"/>
      <c r="BS121" s="976"/>
      <c r="BT121" s="976"/>
      <c r="BU121" s="976"/>
      <c r="BV121" s="976">
        <v>2749667</v>
      </c>
      <c r="BW121" s="976"/>
      <c r="BX121" s="976"/>
      <c r="BY121" s="976"/>
      <c r="BZ121" s="976"/>
      <c r="CA121" s="976">
        <v>2944766</v>
      </c>
      <c r="CB121" s="976"/>
      <c r="CC121" s="976"/>
      <c r="CD121" s="976"/>
      <c r="CE121" s="976"/>
      <c r="CF121" s="970">
        <v>40.6</v>
      </c>
      <c r="CG121" s="971"/>
      <c r="CH121" s="971"/>
      <c r="CI121" s="971"/>
      <c r="CJ121" s="971"/>
      <c r="CK121" s="1066"/>
      <c r="CL121" s="1067"/>
      <c r="CM121" s="1067"/>
      <c r="CN121" s="1067"/>
      <c r="CO121" s="1068"/>
      <c r="CP121" s="1076" t="s">
        <v>471</v>
      </c>
      <c r="CQ121" s="1077"/>
      <c r="CR121" s="1077"/>
      <c r="CS121" s="1077"/>
      <c r="CT121" s="1077"/>
      <c r="CU121" s="1077"/>
      <c r="CV121" s="1077"/>
      <c r="CW121" s="1077"/>
      <c r="CX121" s="1077"/>
      <c r="CY121" s="1077"/>
      <c r="CZ121" s="1077"/>
      <c r="DA121" s="1077"/>
      <c r="DB121" s="1077"/>
      <c r="DC121" s="1077"/>
      <c r="DD121" s="1077"/>
      <c r="DE121" s="1077"/>
      <c r="DF121" s="1078"/>
      <c r="DG121" s="975">
        <v>290586</v>
      </c>
      <c r="DH121" s="976"/>
      <c r="DI121" s="976"/>
      <c r="DJ121" s="976"/>
      <c r="DK121" s="976"/>
      <c r="DL121" s="976">
        <v>206363</v>
      </c>
      <c r="DM121" s="976"/>
      <c r="DN121" s="976"/>
      <c r="DO121" s="976"/>
      <c r="DP121" s="976"/>
      <c r="DQ121" s="976">
        <v>212557</v>
      </c>
      <c r="DR121" s="976"/>
      <c r="DS121" s="976"/>
      <c r="DT121" s="976"/>
      <c r="DU121" s="976"/>
      <c r="DV121" s="977">
        <v>2.9</v>
      </c>
      <c r="DW121" s="977"/>
      <c r="DX121" s="977"/>
      <c r="DY121" s="977"/>
      <c r="DZ121" s="978"/>
    </row>
    <row r="122" spans="1:130" s="247" customFormat="1" ht="26.25" customHeight="1" x14ac:dyDescent="0.15">
      <c r="A122" s="1115"/>
      <c r="B122" s="1002"/>
      <c r="C122" s="972" t="s">
        <v>451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128</v>
      </c>
      <c r="AB122" s="1015"/>
      <c r="AC122" s="1015"/>
      <c r="AD122" s="1015"/>
      <c r="AE122" s="1016"/>
      <c r="AF122" s="1017" t="s">
        <v>437</v>
      </c>
      <c r="AG122" s="1015"/>
      <c r="AH122" s="1015"/>
      <c r="AI122" s="1015"/>
      <c r="AJ122" s="1016"/>
      <c r="AK122" s="1017" t="s">
        <v>437</v>
      </c>
      <c r="AL122" s="1015"/>
      <c r="AM122" s="1015"/>
      <c r="AN122" s="1015"/>
      <c r="AO122" s="1016"/>
      <c r="AP122" s="1018" t="s">
        <v>439</v>
      </c>
      <c r="AQ122" s="1019"/>
      <c r="AR122" s="1019"/>
      <c r="AS122" s="1019"/>
      <c r="AT122" s="1020"/>
      <c r="AU122" s="1048"/>
      <c r="AV122" s="1049"/>
      <c r="AW122" s="1049"/>
      <c r="AX122" s="1049"/>
      <c r="AY122" s="1050"/>
      <c r="AZ122" s="1030" t="s">
        <v>472</v>
      </c>
      <c r="BA122" s="1021"/>
      <c r="BB122" s="1021"/>
      <c r="BC122" s="1021"/>
      <c r="BD122" s="1021"/>
      <c r="BE122" s="1021"/>
      <c r="BF122" s="1021"/>
      <c r="BG122" s="1021"/>
      <c r="BH122" s="1021"/>
      <c r="BI122" s="1021"/>
      <c r="BJ122" s="1021"/>
      <c r="BK122" s="1021"/>
      <c r="BL122" s="1021"/>
      <c r="BM122" s="1021"/>
      <c r="BN122" s="1021"/>
      <c r="BO122" s="1021"/>
      <c r="BP122" s="1022"/>
      <c r="BQ122" s="1053">
        <v>18314498</v>
      </c>
      <c r="BR122" s="1054"/>
      <c r="BS122" s="1054"/>
      <c r="BT122" s="1054"/>
      <c r="BU122" s="1054"/>
      <c r="BV122" s="1054">
        <v>18412437</v>
      </c>
      <c r="BW122" s="1054"/>
      <c r="BX122" s="1054"/>
      <c r="BY122" s="1054"/>
      <c r="BZ122" s="1054"/>
      <c r="CA122" s="1054">
        <v>19223615</v>
      </c>
      <c r="CB122" s="1054"/>
      <c r="CC122" s="1054"/>
      <c r="CD122" s="1054"/>
      <c r="CE122" s="1054"/>
      <c r="CF122" s="1074">
        <v>265.3</v>
      </c>
      <c r="CG122" s="1075"/>
      <c r="CH122" s="1075"/>
      <c r="CI122" s="1075"/>
      <c r="CJ122" s="1075"/>
      <c r="CK122" s="1066"/>
      <c r="CL122" s="1067"/>
      <c r="CM122" s="1067"/>
      <c r="CN122" s="1067"/>
      <c r="CO122" s="1068"/>
      <c r="CP122" s="1076" t="s">
        <v>408</v>
      </c>
      <c r="CQ122" s="1077"/>
      <c r="CR122" s="1077"/>
      <c r="CS122" s="1077"/>
      <c r="CT122" s="1077"/>
      <c r="CU122" s="1077"/>
      <c r="CV122" s="1077"/>
      <c r="CW122" s="1077"/>
      <c r="CX122" s="1077"/>
      <c r="CY122" s="1077"/>
      <c r="CZ122" s="1077"/>
      <c r="DA122" s="1077"/>
      <c r="DB122" s="1077"/>
      <c r="DC122" s="1077"/>
      <c r="DD122" s="1077"/>
      <c r="DE122" s="1077"/>
      <c r="DF122" s="1078"/>
      <c r="DG122" s="975">
        <v>101362</v>
      </c>
      <c r="DH122" s="976"/>
      <c r="DI122" s="976"/>
      <c r="DJ122" s="976"/>
      <c r="DK122" s="976"/>
      <c r="DL122" s="976">
        <v>137436</v>
      </c>
      <c r="DM122" s="976"/>
      <c r="DN122" s="976"/>
      <c r="DO122" s="976"/>
      <c r="DP122" s="976"/>
      <c r="DQ122" s="976">
        <v>166234</v>
      </c>
      <c r="DR122" s="976"/>
      <c r="DS122" s="976"/>
      <c r="DT122" s="976"/>
      <c r="DU122" s="976"/>
      <c r="DV122" s="977">
        <v>2.2999999999999998</v>
      </c>
      <c r="DW122" s="977"/>
      <c r="DX122" s="977"/>
      <c r="DY122" s="977"/>
      <c r="DZ122" s="978"/>
    </row>
    <row r="123" spans="1:130" s="247" customFormat="1" ht="26.25" customHeight="1" x14ac:dyDescent="0.15">
      <c r="A123" s="1115"/>
      <c r="B123" s="1002"/>
      <c r="C123" s="972" t="s">
        <v>457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15968</v>
      </c>
      <c r="AB123" s="1015"/>
      <c r="AC123" s="1015"/>
      <c r="AD123" s="1015"/>
      <c r="AE123" s="1016"/>
      <c r="AF123" s="1017">
        <v>14416</v>
      </c>
      <c r="AG123" s="1015"/>
      <c r="AH123" s="1015"/>
      <c r="AI123" s="1015"/>
      <c r="AJ123" s="1016"/>
      <c r="AK123" s="1017">
        <v>14416</v>
      </c>
      <c r="AL123" s="1015"/>
      <c r="AM123" s="1015"/>
      <c r="AN123" s="1015"/>
      <c r="AO123" s="1016"/>
      <c r="AP123" s="1018">
        <v>0.2</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473</v>
      </c>
      <c r="BP123" s="1062"/>
      <c r="BQ123" s="1121">
        <v>28692779</v>
      </c>
      <c r="BR123" s="1122"/>
      <c r="BS123" s="1122"/>
      <c r="BT123" s="1122"/>
      <c r="BU123" s="1122"/>
      <c r="BV123" s="1122">
        <v>28788461</v>
      </c>
      <c r="BW123" s="1122"/>
      <c r="BX123" s="1122"/>
      <c r="BY123" s="1122"/>
      <c r="BZ123" s="1122"/>
      <c r="CA123" s="1122">
        <v>29680494</v>
      </c>
      <c r="CB123" s="1122"/>
      <c r="CC123" s="1122"/>
      <c r="CD123" s="1122"/>
      <c r="CE123" s="1122"/>
      <c r="CF123" s="1055"/>
      <c r="CG123" s="1056"/>
      <c r="CH123" s="1056"/>
      <c r="CI123" s="1056"/>
      <c r="CJ123" s="1057"/>
      <c r="CK123" s="1066"/>
      <c r="CL123" s="1067"/>
      <c r="CM123" s="1067"/>
      <c r="CN123" s="1067"/>
      <c r="CO123" s="1068"/>
      <c r="CP123" s="1076" t="s">
        <v>474</v>
      </c>
      <c r="CQ123" s="1077"/>
      <c r="CR123" s="1077"/>
      <c r="CS123" s="1077"/>
      <c r="CT123" s="1077"/>
      <c r="CU123" s="1077"/>
      <c r="CV123" s="1077"/>
      <c r="CW123" s="1077"/>
      <c r="CX123" s="1077"/>
      <c r="CY123" s="1077"/>
      <c r="CZ123" s="1077"/>
      <c r="DA123" s="1077"/>
      <c r="DB123" s="1077"/>
      <c r="DC123" s="1077"/>
      <c r="DD123" s="1077"/>
      <c r="DE123" s="1077"/>
      <c r="DF123" s="1078"/>
      <c r="DG123" s="1014" t="s">
        <v>435</v>
      </c>
      <c r="DH123" s="1015"/>
      <c r="DI123" s="1015"/>
      <c r="DJ123" s="1015"/>
      <c r="DK123" s="1016"/>
      <c r="DL123" s="1017" t="s">
        <v>435</v>
      </c>
      <c r="DM123" s="1015"/>
      <c r="DN123" s="1015"/>
      <c r="DO123" s="1015"/>
      <c r="DP123" s="1016"/>
      <c r="DQ123" s="1017" t="s">
        <v>435</v>
      </c>
      <c r="DR123" s="1015"/>
      <c r="DS123" s="1015"/>
      <c r="DT123" s="1015"/>
      <c r="DU123" s="1016"/>
      <c r="DV123" s="1018" t="s">
        <v>435</v>
      </c>
      <c r="DW123" s="1019"/>
      <c r="DX123" s="1019"/>
      <c r="DY123" s="1019"/>
      <c r="DZ123" s="1020"/>
    </row>
    <row r="124" spans="1:130" s="247" customFormat="1" ht="26.25" customHeight="1" thickBot="1" x14ac:dyDescent="0.2">
      <c r="A124" s="1115"/>
      <c r="B124" s="1002"/>
      <c r="C124" s="972" t="s">
        <v>460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128</v>
      </c>
      <c r="AB124" s="1015"/>
      <c r="AC124" s="1015"/>
      <c r="AD124" s="1015"/>
      <c r="AE124" s="1016"/>
      <c r="AF124" s="1017" t="s">
        <v>435</v>
      </c>
      <c r="AG124" s="1015"/>
      <c r="AH124" s="1015"/>
      <c r="AI124" s="1015"/>
      <c r="AJ124" s="1016"/>
      <c r="AK124" s="1017" t="s">
        <v>128</v>
      </c>
      <c r="AL124" s="1015"/>
      <c r="AM124" s="1015"/>
      <c r="AN124" s="1015"/>
      <c r="AO124" s="1016"/>
      <c r="AP124" s="1018" t="s">
        <v>435</v>
      </c>
      <c r="AQ124" s="1019"/>
      <c r="AR124" s="1019"/>
      <c r="AS124" s="1019"/>
      <c r="AT124" s="1020"/>
      <c r="AU124" s="1117" t="s">
        <v>475</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9.5</v>
      </c>
      <c r="BR124" s="1084"/>
      <c r="BS124" s="1084"/>
      <c r="BT124" s="1084"/>
      <c r="BU124" s="1084"/>
      <c r="BV124" s="1084">
        <v>11.9</v>
      </c>
      <c r="BW124" s="1084"/>
      <c r="BX124" s="1084"/>
      <c r="BY124" s="1084"/>
      <c r="BZ124" s="1084"/>
      <c r="CA124" s="1084">
        <v>19.7</v>
      </c>
      <c r="CB124" s="1084"/>
      <c r="CC124" s="1084"/>
      <c r="CD124" s="1084"/>
      <c r="CE124" s="1084"/>
      <c r="CF124" s="1085"/>
      <c r="CG124" s="1086"/>
      <c r="CH124" s="1086"/>
      <c r="CI124" s="1086"/>
      <c r="CJ124" s="1087"/>
      <c r="CK124" s="1069"/>
      <c r="CL124" s="1069"/>
      <c r="CM124" s="1069"/>
      <c r="CN124" s="1069"/>
      <c r="CO124" s="1070"/>
      <c r="CP124" s="1076" t="s">
        <v>476</v>
      </c>
      <c r="CQ124" s="1077"/>
      <c r="CR124" s="1077"/>
      <c r="CS124" s="1077"/>
      <c r="CT124" s="1077"/>
      <c r="CU124" s="1077"/>
      <c r="CV124" s="1077"/>
      <c r="CW124" s="1077"/>
      <c r="CX124" s="1077"/>
      <c r="CY124" s="1077"/>
      <c r="CZ124" s="1077"/>
      <c r="DA124" s="1077"/>
      <c r="DB124" s="1077"/>
      <c r="DC124" s="1077"/>
      <c r="DD124" s="1077"/>
      <c r="DE124" s="1077"/>
      <c r="DF124" s="1078"/>
      <c r="DG124" s="1061" t="s">
        <v>477</v>
      </c>
      <c r="DH124" s="1040"/>
      <c r="DI124" s="1040"/>
      <c r="DJ124" s="1040"/>
      <c r="DK124" s="1041"/>
      <c r="DL124" s="1039" t="s">
        <v>128</v>
      </c>
      <c r="DM124" s="1040"/>
      <c r="DN124" s="1040"/>
      <c r="DO124" s="1040"/>
      <c r="DP124" s="1041"/>
      <c r="DQ124" s="1039" t="s">
        <v>128</v>
      </c>
      <c r="DR124" s="1040"/>
      <c r="DS124" s="1040"/>
      <c r="DT124" s="1040"/>
      <c r="DU124" s="1041"/>
      <c r="DV124" s="1042" t="s">
        <v>128</v>
      </c>
      <c r="DW124" s="1043"/>
      <c r="DX124" s="1043"/>
      <c r="DY124" s="1043"/>
      <c r="DZ124" s="1044"/>
    </row>
    <row r="125" spans="1:130" s="247" customFormat="1" ht="26.25" customHeight="1" x14ac:dyDescent="0.15">
      <c r="A125" s="1115"/>
      <c r="B125" s="1002"/>
      <c r="C125" s="972" t="s">
        <v>462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v>10263</v>
      </c>
      <c r="AB125" s="1015"/>
      <c r="AC125" s="1015"/>
      <c r="AD125" s="1015"/>
      <c r="AE125" s="1016"/>
      <c r="AF125" s="1017">
        <v>9676</v>
      </c>
      <c r="AG125" s="1015"/>
      <c r="AH125" s="1015"/>
      <c r="AI125" s="1015"/>
      <c r="AJ125" s="1016"/>
      <c r="AK125" s="1017">
        <v>9368</v>
      </c>
      <c r="AL125" s="1015"/>
      <c r="AM125" s="1015"/>
      <c r="AN125" s="1015"/>
      <c r="AO125" s="1016"/>
      <c r="AP125" s="1018">
        <v>0.1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478</v>
      </c>
      <c r="CL125" s="1064"/>
      <c r="CM125" s="1064"/>
      <c r="CN125" s="1064"/>
      <c r="CO125" s="1065"/>
      <c r="CP125" s="996" t="s">
        <v>479</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128</v>
      </c>
      <c r="DM125" s="983"/>
      <c r="DN125" s="983"/>
      <c r="DO125" s="983"/>
      <c r="DP125" s="983"/>
      <c r="DQ125" s="983" t="s">
        <v>480</v>
      </c>
      <c r="DR125" s="983"/>
      <c r="DS125" s="983"/>
      <c r="DT125" s="983"/>
      <c r="DU125" s="983"/>
      <c r="DV125" s="984" t="s">
        <v>128</v>
      </c>
      <c r="DW125" s="984"/>
      <c r="DX125" s="984"/>
      <c r="DY125" s="984"/>
      <c r="DZ125" s="985"/>
    </row>
    <row r="126" spans="1:130" s="247" customFormat="1" ht="26.25" customHeight="1" thickBot="1" x14ac:dyDescent="0.2">
      <c r="A126" s="1115"/>
      <c r="B126" s="1002"/>
      <c r="C126" s="972" t="s">
        <v>464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128</v>
      </c>
      <c r="AB126" s="1015"/>
      <c r="AC126" s="1015"/>
      <c r="AD126" s="1015"/>
      <c r="AE126" s="1016"/>
      <c r="AF126" s="1017" t="s">
        <v>477</v>
      </c>
      <c r="AG126" s="1015"/>
      <c r="AH126" s="1015"/>
      <c r="AI126" s="1015"/>
      <c r="AJ126" s="1016"/>
      <c r="AK126" s="1017" t="s">
        <v>480</v>
      </c>
      <c r="AL126" s="1015"/>
      <c r="AM126" s="1015"/>
      <c r="AN126" s="1015"/>
      <c r="AO126" s="1016"/>
      <c r="AP126" s="1018" t="s">
        <v>128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481</v>
      </c>
      <c r="CQ126" s="1006"/>
      <c r="CR126" s="1006"/>
      <c r="CS126" s="1006"/>
      <c r="CT126" s="1006"/>
      <c r="CU126" s="1006"/>
      <c r="CV126" s="1006"/>
      <c r="CW126" s="1006"/>
      <c r="CX126" s="1006"/>
      <c r="CY126" s="1006"/>
      <c r="CZ126" s="1006"/>
      <c r="DA126" s="1006"/>
      <c r="DB126" s="1006"/>
      <c r="DC126" s="1006"/>
      <c r="DD126" s="1006"/>
      <c r="DE126" s="1006"/>
      <c r="DF126" s="1007"/>
      <c r="DG126" s="975" t="s">
        <v>128</v>
      </c>
      <c r="DH126" s="976"/>
      <c r="DI126" s="976"/>
      <c r="DJ126" s="976"/>
      <c r="DK126" s="976"/>
      <c r="DL126" s="976" t="s">
        <v>128</v>
      </c>
      <c r="DM126" s="976"/>
      <c r="DN126" s="976"/>
      <c r="DO126" s="976"/>
      <c r="DP126" s="976"/>
      <c r="DQ126" s="976" t="s">
        <v>128</v>
      </c>
      <c r="DR126" s="976"/>
      <c r="DS126" s="976"/>
      <c r="DT126" s="976"/>
      <c r="DU126" s="976"/>
      <c r="DV126" s="977" t="s">
        <v>128</v>
      </c>
      <c r="DW126" s="977"/>
      <c r="DX126" s="977"/>
      <c r="DY126" s="977"/>
      <c r="DZ126" s="978"/>
    </row>
    <row r="127" spans="1:130" s="247" customFormat="1" ht="26.25" customHeight="1" x14ac:dyDescent="0.15">
      <c r="A127" s="1116"/>
      <c r="B127" s="1004"/>
      <c r="C127" s="1058" t="s">
        <v>482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1493</v>
      </c>
      <c r="AB127" s="1015"/>
      <c r="AC127" s="1015"/>
      <c r="AD127" s="1015"/>
      <c r="AE127" s="1016"/>
      <c r="AF127" s="1017">
        <v>1155</v>
      </c>
      <c r="AG127" s="1015"/>
      <c r="AH127" s="1015"/>
      <c r="AI127" s="1015"/>
      <c r="AJ127" s="1016"/>
      <c r="AK127" s="1017">
        <v>727</v>
      </c>
      <c r="AL127" s="1015"/>
      <c r="AM127" s="1015"/>
      <c r="AN127" s="1015"/>
      <c r="AO127" s="1016"/>
      <c r="AP127" s="1018">
        <v>0</v>
      </c>
      <c r="AQ127" s="1019"/>
      <c r="AR127" s="1019"/>
      <c r="AS127" s="1019"/>
      <c r="AT127" s="1020"/>
      <c r="AU127" s="283"/>
      <c r="AV127" s="283"/>
      <c r="AW127" s="283"/>
      <c r="AX127" s="1088" t="s">
        <v>483</v>
      </c>
      <c r="AY127" s="1089"/>
      <c r="AZ127" s="1089"/>
      <c r="BA127" s="1089"/>
      <c r="BB127" s="1089"/>
      <c r="BC127" s="1089"/>
      <c r="BD127" s="1089"/>
      <c r="BE127" s="1090"/>
      <c r="BF127" s="1091" t="s">
        <v>484</v>
      </c>
      <c r="BG127" s="1089"/>
      <c r="BH127" s="1089"/>
      <c r="BI127" s="1089"/>
      <c r="BJ127" s="1089"/>
      <c r="BK127" s="1089"/>
      <c r="BL127" s="1090"/>
      <c r="BM127" s="1091" t="s">
        <v>485</v>
      </c>
      <c r="BN127" s="1089"/>
      <c r="BO127" s="1089"/>
      <c r="BP127" s="1089"/>
      <c r="BQ127" s="1089"/>
      <c r="BR127" s="1089"/>
      <c r="BS127" s="1090"/>
      <c r="BT127" s="1091" t="s">
        <v>486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487</v>
      </c>
      <c r="CQ127" s="1006"/>
      <c r="CR127" s="1006"/>
      <c r="CS127" s="1006"/>
      <c r="CT127" s="1006"/>
      <c r="CU127" s="1006"/>
      <c r="CV127" s="1006"/>
      <c r="CW127" s="1006"/>
      <c r="CX127" s="1006"/>
      <c r="CY127" s="1006"/>
      <c r="CZ127" s="1006"/>
      <c r="DA127" s="1006"/>
      <c r="DB127" s="1006"/>
      <c r="DC127" s="1006"/>
      <c r="DD127" s="1006"/>
      <c r="DE127" s="1006"/>
      <c r="DF127" s="1007"/>
      <c r="DG127" s="975" t="s">
        <v>128</v>
      </c>
      <c r="DH127" s="976"/>
      <c r="DI127" s="976"/>
      <c r="DJ127" s="976"/>
      <c r="DK127" s="976"/>
      <c r="DL127" s="976" t="s">
        <v>128</v>
      </c>
      <c r="DM127" s="976"/>
      <c r="DN127" s="976"/>
      <c r="DO127" s="976"/>
      <c r="DP127" s="976"/>
      <c r="DQ127" s="976" t="s">
        <v>128</v>
      </c>
      <c r="DR127" s="976"/>
      <c r="DS127" s="976"/>
      <c r="DT127" s="976"/>
      <c r="DU127" s="976"/>
      <c r="DV127" s="977" t="s">
        <v>128</v>
      </c>
      <c r="DW127" s="977"/>
      <c r="DX127" s="977"/>
      <c r="DY127" s="977"/>
      <c r="DZ127" s="978"/>
    </row>
    <row r="128" spans="1:130" s="247" customFormat="1" ht="26.25" customHeight="1" thickBot="1" x14ac:dyDescent="0.2">
      <c r="A128" s="1099" t="s">
        <v>488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489</v>
      </c>
      <c r="X128" s="1101"/>
      <c r="Y128" s="1101"/>
      <c r="Z128" s="1102"/>
      <c r="AA128" s="1103">
        <v>193355</v>
      </c>
      <c r="AB128" s="1104"/>
      <c r="AC128" s="1104"/>
      <c r="AD128" s="1104"/>
      <c r="AE128" s="1105"/>
      <c r="AF128" s="1106">
        <v>198732</v>
      </c>
      <c r="AG128" s="1104"/>
      <c r="AH128" s="1104"/>
      <c r="AI128" s="1104"/>
      <c r="AJ128" s="1105"/>
      <c r="AK128" s="1106">
        <v>197481</v>
      </c>
      <c r="AL128" s="1104"/>
      <c r="AM128" s="1104"/>
      <c r="AN128" s="1104"/>
      <c r="AO128" s="1105"/>
      <c r="AP128" s="1107"/>
      <c r="AQ128" s="1108"/>
      <c r="AR128" s="1108"/>
      <c r="AS128" s="1108"/>
      <c r="AT128" s="1109"/>
      <c r="AU128" s="283"/>
      <c r="AV128" s="283"/>
      <c r="AW128" s="283"/>
      <c r="AX128" s="944" t="s">
        <v>490</v>
      </c>
      <c r="AY128" s="945"/>
      <c r="AZ128" s="945"/>
      <c r="BA128" s="945"/>
      <c r="BB128" s="945"/>
      <c r="BC128" s="945"/>
      <c r="BD128" s="945"/>
      <c r="BE128" s="946"/>
      <c r="BF128" s="1110" t="s">
        <v>477</v>
      </c>
      <c r="BG128" s="1111"/>
      <c r="BH128" s="1111"/>
      <c r="BI128" s="1111"/>
      <c r="BJ128" s="1111"/>
      <c r="BK128" s="1111"/>
      <c r="BL128" s="1112"/>
      <c r="BM128" s="1110">
        <v>13.5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491</v>
      </c>
      <c r="CQ128" s="1093"/>
      <c r="CR128" s="1093"/>
      <c r="CS128" s="1093"/>
      <c r="CT128" s="1093"/>
      <c r="CU128" s="1093"/>
      <c r="CV128" s="1093"/>
      <c r="CW128" s="1093"/>
      <c r="CX128" s="1093"/>
      <c r="CY128" s="1093"/>
      <c r="CZ128" s="1093"/>
      <c r="DA128" s="1093"/>
      <c r="DB128" s="1093"/>
      <c r="DC128" s="1093"/>
      <c r="DD128" s="1093"/>
      <c r="DE128" s="1093"/>
      <c r="DF128" s="1094"/>
      <c r="DG128" s="1095" t="s">
        <v>128</v>
      </c>
      <c r="DH128" s="1096"/>
      <c r="DI128" s="1096"/>
      <c r="DJ128" s="1096"/>
      <c r="DK128" s="1096"/>
      <c r="DL128" s="1096" t="s">
        <v>128</v>
      </c>
      <c r="DM128" s="1096"/>
      <c r="DN128" s="1096"/>
      <c r="DO128" s="1096"/>
      <c r="DP128" s="1096"/>
      <c r="DQ128" s="1096" t="s">
        <v>128</v>
      </c>
      <c r="DR128" s="1096"/>
      <c r="DS128" s="1096"/>
      <c r="DT128" s="1096"/>
      <c r="DU128" s="1096"/>
      <c r="DV128" s="1097" t="s">
        <v>128</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492</v>
      </c>
      <c r="X129" s="1130"/>
      <c r="Y129" s="1130"/>
      <c r="Z129" s="1131"/>
      <c r="AA129" s="1014">
        <v>9429051</v>
      </c>
      <c r="AB129" s="1015"/>
      <c r="AC129" s="1015"/>
      <c r="AD129" s="1015"/>
      <c r="AE129" s="1016"/>
      <c r="AF129" s="1017">
        <v>9069082</v>
      </c>
      <c r="AG129" s="1015"/>
      <c r="AH129" s="1015"/>
      <c r="AI129" s="1015"/>
      <c r="AJ129" s="1016"/>
      <c r="AK129" s="1017">
        <v>9070599</v>
      </c>
      <c r="AL129" s="1015"/>
      <c r="AM129" s="1015"/>
      <c r="AN129" s="1015"/>
      <c r="AO129" s="1016"/>
      <c r="AP129" s="1132"/>
      <c r="AQ129" s="1133"/>
      <c r="AR129" s="1133"/>
      <c r="AS129" s="1133"/>
      <c r="AT129" s="1134"/>
      <c r="AU129" s="285"/>
      <c r="AV129" s="285"/>
      <c r="AW129" s="285"/>
      <c r="AX129" s="1123" t="s">
        <v>493</v>
      </c>
      <c r="AY129" s="1006"/>
      <c r="AZ129" s="1006"/>
      <c r="BA129" s="1006"/>
      <c r="BB129" s="1006"/>
      <c r="BC129" s="1006"/>
      <c r="BD129" s="1006"/>
      <c r="BE129" s="1007"/>
      <c r="BF129" s="1124" t="s">
        <v>128</v>
      </c>
      <c r="BG129" s="1125"/>
      <c r="BH129" s="1125"/>
      <c r="BI129" s="1125"/>
      <c r="BJ129" s="1125"/>
      <c r="BK129" s="1125"/>
      <c r="BL129" s="1126"/>
      <c r="BM129" s="1124">
        <v>18.5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495</v>
      </c>
      <c r="X130" s="1130"/>
      <c r="Y130" s="1130"/>
      <c r="Z130" s="1131"/>
      <c r="AA130" s="1014">
        <v>1747662</v>
      </c>
      <c r="AB130" s="1015"/>
      <c r="AC130" s="1015"/>
      <c r="AD130" s="1015"/>
      <c r="AE130" s="1016"/>
      <c r="AF130" s="1017">
        <v>1710647</v>
      </c>
      <c r="AG130" s="1015"/>
      <c r="AH130" s="1015"/>
      <c r="AI130" s="1015"/>
      <c r="AJ130" s="1016"/>
      <c r="AK130" s="1017">
        <v>1824840</v>
      </c>
      <c r="AL130" s="1015"/>
      <c r="AM130" s="1015"/>
      <c r="AN130" s="1015"/>
      <c r="AO130" s="1016"/>
      <c r="AP130" s="1132"/>
      <c r="AQ130" s="1133"/>
      <c r="AR130" s="1133"/>
      <c r="AS130" s="1133"/>
      <c r="AT130" s="1134"/>
      <c r="AU130" s="285"/>
      <c r="AV130" s="285"/>
      <c r="AW130" s="285"/>
      <c r="AX130" s="1123" t="s">
        <v>496</v>
      </c>
      <c r="AY130" s="1006"/>
      <c r="AZ130" s="1006"/>
      <c r="BA130" s="1006"/>
      <c r="BB130" s="1006"/>
      <c r="BC130" s="1006"/>
      <c r="BD130" s="1006"/>
      <c r="BE130" s="1007"/>
      <c r="BF130" s="1160">
        <v>9.3000000000000007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497</v>
      </c>
      <c r="X131" s="1168"/>
      <c r="Y131" s="1168"/>
      <c r="Z131" s="1169"/>
      <c r="AA131" s="1061">
        <v>7681389</v>
      </c>
      <c r="AB131" s="1040"/>
      <c r="AC131" s="1040"/>
      <c r="AD131" s="1040"/>
      <c r="AE131" s="1041"/>
      <c r="AF131" s="1039">
        <v>7358435</v>
      </c>
      <c r="AG131" s="1040"/>
      <c r="AH131" s="1040"/>
      <c r="AI131" s="1040"/>
      <c r="AJ131" s="1041"/>
      <c r="AK131" s="1039">
        <v>7245759</v>
      </c>
      <c r="AL131" s="1040"/>
      <c r="AM131" s="1040"/>
      <c r="AN131" s="1040"/>
      <c r="AO131" s="1041"/>
      <c r="AP131" s="1170"/>
      <c r="AQ131" s="1171"/>
      <c r="AR131" s="1171"/>
      <c r="AS131" s="1171"/>
      <c r="AT131" s="1172"/>
      <c r="AU131" s="285"/>
      <c r="AV131" s="285"/>
      <c r="AW131" s="285"/>
      <c r="AX131" s="1142" t="s">
        <v>498</v>
      </c>
      <c r="AY131" s="1093"/>
      <c r="AZ131" s="1093"/>
      <c r="BA131" s="1093"/>
      <c r="BB131" s="1093"/>
      <c r="BC131" s="1093"/>
      <c r="BD131" s="1093"/>
      <c r="BE131" s="1094"/>
      <c r="BF131" s="1143">
        <v>19.7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500</v>
      </c>
      <c r="W132" s="1153"/>
      <c r="X132" s="1153"/>
      <c r="Y132" s="1153"/>
      <c r="Z132" s="1154"/>
      <c r="AA132" s="1155">
        <v>9.1200562810000001</v>
      </c>
      <c r="AB132" s="1156"/>
      <c r="AC132" s="1156"/>
      <c r="AD132" s="1156"/>
      <c r="AE132" s="1157"/>
      <c r="AF132" s="1158">
        <v>9.5862231579999992</v>
      </c>
      <c r="AG132" s="1156"/>
      <c r="AH132" s="1156"/>
      <c r="AI132" s="1156"/>
      <c r="AJ132" s="1157"/>
      <c r="AK132" s="1158">
        <v>9.3848691350000006</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501</v>
      </c>
      <c r="W133" s="1136"/>
      <c r="X133" s="1136"/>
      <c r="Y133" s="1136"/>
      <c r="Z133" s="1137"/>
      <c r="AA133" s="1138">
        <v>9.1</v>
      </c>
      <c r="AB133" s="1139"/>
      <c r="AC133" s="1139"/>
      <c r="AD133" s="1139"/>
      <c r="AE133" s="1140"/>
      <c r="AF133" s="1138">
        <v>9.1999999999999993</v>
      </c>
      <c r="AG133" s="1139"/>
      <c r="AH133" s="1139"/>
      <c r="AI133" s="1139"/>
      <c r="AJ133" s="1140"/>
      <c r="AK133" s="1138">
        <v>9.3000000000000007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oi77nxBvKeBiPqJzxWppWSZbRhNlPiwLA6Yyj8w9ZOzsxJSr3yDOsWAKNGrVsBBHYW0CC48ufCyUOajpyrFXg==" saltValue="b9dxga0BxjSNuw5IpZ8Q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AQ29" sqref="AQ29"/>
    </sheetView>
  </sheetViews>
  <sheetFormatPr defaultColWidth="0" defaultRowHeight="13.5" customHeight="1" zeroHeight="1" x14ac:dyDescent="0.15"/>
  <cols>
    <col min="1" max="120" width="2.71093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03ZnC1CwcxyznwKyJgCN7LVLsQWQxPjjcWcphMjOsTKlC9z4eRbYUMZV6u5NGIe8SOBbYAl4B70PKQDptImIA==" saltValue="J/4N1akW2Kwm/YxA1wEO4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57031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LTQccHQqyHrz+hy2zAFZwWiI8fRqGm4zxmN+hdw4ER9Ft6ihiikb0FcvF2zv9Rg8w+V1kw96q6xftlS7rt6/A==" saltValue="OsDNrtshRPXPLXE1iPE9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42578125" style="293" customWidth="1"/>
    <col min="37" max="44" width="17" style="293" customWidth="1"/>
    <col min="45" max="45" width="6.140625" style="300" customWidth="1"/>
    <col min="46" max="46" width="3" style="298" customWidth="1"/>
    <col min="47" max="47" width="19.140625" style="293" hidden="1" customWidth="1"/>
    <col min="48" max="52" width="12.5703125" style="293" hidden="1" customWidth="1"/>
    <col min="53" max="16384" width="8.57031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510</v>
      </c>
      <c r="AL9" s="1179"/>
      <c r="AM9" s="1179"/>
      <c r="AN9" s="1180"/>
      <c r="AO9" s="313">
        <v>2161266</v>
      </c>
      <c r="AP9" s="313">
        <v>109837</v>
      </c>
      <c r="AQ9" s="314">
        <v>56845</v>
      </c>
      <c r="AR9" s="315">
        <v>93.2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511</v>
      </c>
      <c r="AL10" s="1179"/>
      <c r="AM10" s="1179"/>
      <c r="AN10" s="1180"/>
      <c r="AO10" s="316">
        <v>142569</v>
      </c>
      <c r="AP10" s="316">
        <v>7245</v>
      </c>
      <c r="AQ10" s="317">
        <v>5922</v>
      </c>
      <c r="AR10" s="318">
        <v>22.3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512</v>
      </c>
      <c r="AL11" s="1179"/>
      <c r="AM11" s="1179"/>
      <c r="AN11" s="1180"/>
      <c r="AO11" s="316">
        <v>508468</v>
      </c>
      <c r="AP11" s="316">
        <v>25841</v>
      </c>
      <c r="AQ11" s="317">
        <v>8264</v>
      </c>
      <c r="AR11" s="318">
        <v>212.7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513</v>
      </c>
      <c r="AL12" s="1179"/>
      <c r="AM12" s="1179"/>
      <c r="AN12" s="1180"/>
      <c r="AO12" s="316" t="s">
        <v>514</v>
      </c>
      <c r="AP12" s="316" t="s">
        <v>514</v>
      </c>
      <c r="AQ12" s="317">
        <v>284</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515</v>
      </c>
      <c r="AL13" s="1179"/>
      <c r="AM13" s="1179"/>
      <c r="AN13" s="1180"/>
      <c r="AO13" s="316" t="s">
        <v>514</v>
      </c>
      <c r="AP13" s="316" t="s">
        <v>514</v>
      </c>
      <c r="AQ13" s="317">
        <v>20</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516</v>
      </c>
      <c r="AL14" s="1179"/>
      <c r="AM14" s="1179"/>
      <c r="AN14" s="1180"/>
      <c r="AO14" s="316">
        <v>47640</v>
      </c>
      <c r="AP14" s="316">
        <v>2421</v>
      </c>
      <c r="AQ14" s="317">
        <v>2517</v>
      </c>
      <c r="AR14" s="318">
        <v>-3.8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517</v>
      </c>
      <c r="AL15" s="1179"/>
      <c r="AM15" s="1179"/>
      <c r="AN15" s="1180"/>
      <c r="AO15" s="316">
        <v>73077</v>
      </c>
      <c r="AP15" s="316">
        <v>3714</v>
      </c>
      <c r="AQ15" s="317">
        <v>1185</v>
      </c>
      <c r="AR15" s="318">
        <v>213.4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518</v>
      </c>
      <c r="AL16" s="1182"/>
      <c r="AM16" s="1182"/>
      <c r="AN16" s="1183"/>
      <c r="AO16" s="316">
        <v>-178681</v>
      </c>
      <c r="AP16" s="316">
        <v>-9081</v>
      </c>
      <c r="AQ16" s="317">
        <v>-4726</v>
      </c>
      <c r="AR16" s="318">
        <v>92.1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2754339</v>
      </c>
      <c r="AP17" s="316">
        <v>139978</v>
      </c>
      <c r="AQ17" s="317">
        <v>70311</v>
      </c>
      <c r="AR17" s="318">
        <v>99.1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523</v>
      </c>
      <c r="AL21" s="1174"/>
      <c r="AM21" s="1174"/>
      <c r="AN21" s="1175"/>
      <c r="AO21" s="328">
        <v>11.38</v>
      </c>
      <c r="AP21" s="329">
        <v>6.54</v>
      </c>
      <c r="AQ21" s="330">
        <v>4.84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524</v>
      </c>
      <c r="AL22" s="1174"/>
      <c r="AM22" s="1174"/>
      <c r="AN22" s="1175"/>
      <c r="AO22" s="333">
        <v>96.6</v>
      </c>
      <c r="AP22" s="334">
        <v>97.4</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528</v>
      </c>
      <c r="AL32" s="1190"/>
      <c r="AM32" s="1190"/>
      <c r="AN32" s="1191"/>
      <c r="AO32" s="343">
        <v>2246662</v>
      </c>
      <c r="AP32" s="343">
        <v>114177</v>
      </c>
      <c r="AQ32" s="344">
        <v>31480</v>
      </c>
      <c r="AR32" s="345">
        <v>262.7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529</v>
      </c>
      <c r="AL33" s="1190"/>
      <c r="AM33" s="1190"/>
      <c r="AN33" s="1191"/>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530</v>
      </c>
      <c r="AL34" s="1190"/>
      <c r="AM34" s="1190"/>
      <c r="AN34" s="1191"/>
      <c r="AO34" s="343" t="s">
        <v>514</v>
      </c>
      <c r="AP34" s="343" t="s">
        <v>514</v>
      </c>
      <c r="AQ34" s="344">
        <v>0</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531</v>
      </c>
      <c r="AL35" s="1190"/>
      <c r="AM35" s="1190"/>
      <c r="AN35" s="1191"/>
      <c r="AO35" s="343">
        <v>393883</v>
      </c>
      <c r="AP35" s="343">
        <v>20017</v>
      </c>
      <c r="AQ35" s="344">
        <v>9510</v>
      </c>
      <c r="AR35" s="345">
        <v>110.5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532</v>
      </c>
      <c r="AL36" s="1190"/>
      <c r="AM36" s="1190"/>
      <c r="AN36" s="1191"/>
      <c r="AO36" s="343">
        <v>37270</v>
      </c>
      <c r="AP36" s="343">
        <v>1894</v>
      </c>
      <c r="AQ36" s="344">
        <v>2191</v>
      </c>
      <c r="AR36" s="345">
        <v>-13.6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533</v>
      </c>
      <c r="AL37" s="1190"/>
      <c r="AM37" s="1190"/>
      <c r="AN37" s="1191"/>
      <c r="AO37" s="343">
        <v>24511</v>
      </c>
      <c r="AP37" s="343">
        <v>1246</v>
      </c>
      <c r="AQ37" s="344">
        <v>905</v>
      </c>
      <c r="AR37" s="345">
        <v>37.700000000000003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534</v>
      </c>
      <c r="AL38" s="1193"/>
      <c r="AM38" s="1193"/>
      <c r="AN38" s="1194"/>
      <c r="AO38" s="346" t="s">
        <v>514</v>
      </c>
      <c r="AP38" s="346" t="s">
        <v>514</v>
      </c>
      <c r="AQ38" s="347">
        <v>0</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535</v>
      </c>
      <c r="AL39" s="1193"/>
      <c r="AM39" s="1193"/>
      <c r="AN39" s="1194"/>
      <c r="AO39" s="343">
        <v>-197481</v>
      </c>
      <c r="AP39" s="343">
        <v>-10036</v>
      </c>
      <c r="AQ39" s="344">
        <v>-3197</v>
      </c>
      <c r="AR39" s="345">
        <v>213.9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536</v>
      </c>
      <c r="AL40" s="1190"/>
      <c r="AM40" s="1190"/>
      <c r="AN40" s="1191"/>
      <c r="AO40" s="343">
        <v>-1824840</v>
      </c>
      <c r="AP40" s="343">
        <v>-92740</v>
      </c>
      <c r="AQ40" s="344">
        <v>-28113</v>
      </c>
      <c r="AR40" s="345">
        <v>229.9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680005</v>
      </c>
      <c r="AP41" s="343">
        <v>34558</v>
      </c>
      <c r="AQ41" s="344">
        <v>12777</v>
      </c>
      <c r="AR41" s="345">
        <v>170.5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505</v>
      </c>
      <c r="AN49" s="1186" t="s">
        <v>540</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2962676</v>
      </c>
      <c r="AN51" s="365">
        <v>140331</v>
      </c>
      <c r="AO51" s="366">
        <v>39.200000000000003</v>
      </c>
      <c r="AP51" s="367">
        <v>49919</v>
      </c>
      <c r="AQ51" s="368">
        <v>-6.3</v>
      </c>
      <c r="AR51" s="369">
        <v>45.5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1475298</v>
      </c>
      <c r="AN52" s="373">
        <v>69880</v>
      </c>
      <c r="AO52" s="374">
        <v>25.2</v>
      </c>
      <c r="AP52" s="375">
        <v>26398</v>
      </c>
      <c r="AQ52" s="376">
        <v>-8.6999999999999993</v>
      </c>
      <c r="AR52" s="377">
        <v>33.9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3642359</v>
      </c>
      <c r="AN53" s="365">
        <v>175815</v>
      </c>
      <c r="AO53" s="366">
        <v>25.3</v>
      </c>
      <c r="AP53" s="367">
        <v>47738</v>
      </c>
      <c r="AQ53" s="368">
        <v>-4.4000000000000004</v>
      </c>
      <c r="AR53" s="369">
        <v>29.7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2348250</v>
      </c>
      <c r="AN54" s="373">
        <v>113349</v>
      </c>
      <c r="AO54" s="374">
        <v>62.2</v>
      </c>
      <c r="AP54" s="375">
        <v>24937</v>
      </c>
      <c r="AQ54" s="376">
        <v>-5.5</v>
      </c>
      <c r="AR54" s="377">
        <v>67.7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3968640</v>
      </c>
      <c r="AN55" s="365">
        <v>194904</v>
      </c>
      <c r="AO55" s="366">
        <v>10.9</v>
      </c>
      <c r="AP55" s="367">
        <v>52191</v>
      </c>
      <c r="AQ55" s="368">
        <v>9.3000000000000007</v>
      </c>
      <c r="AR55" s="369">
        <v>1.6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1587602</v>
      </c>
      <c r="AN56" s="373">
        <v>77969</v>
      </c>
      <c r="AO56" s="374">
        <v>-31.2</v>
      </c>
      <c r="AP56" s="375">
        <v>24843</v>
      </c>
      <c r="AQ56" s="376">
        <v>-0.4</v>
      </c>
      <c r="AR56" s="377">
        <v>-30.8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2771683</v>
      </c>
      <c r="AN57" s="365">
        <v>138695</v>
      </c>
      <c r="AO57" s="366">
        <v>-28.8</v>
      </c>
      <c r="AP57" s="367">
        <v>47387</v>
      </c>
      <c r="AQ57" s="368">
        <v>-9.1999999999999993</v>
      </c>
      <c r="AR57" s="369">
        <v>-19.600000000000001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1545850</v>
      </c>
      <c r="AN58" s="373">
        <v>77354</v>
      </c>
      <c r="AO58" s="374">
        <v>-0.8</v>
      </c>
      <c r="AP58" s="375">
        <v>24928</v>
      </c>
      <c r="AQ58" s="376">
        <v>0.3</v>
      </c>
      <c r="AR58" s="377">
        <v>-1.1000000000000001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4591684</v>
      </c>
      <c r="AN59" s="365">
        <v>233353</v>
      </c>
      <c r="AO59" s="366">
        <v>68.2</v>
      </c>
      <c r="AP59" s="367">
        <v>51264</v>
      </c>
      <c r="AQ59" s="368">
        <v>8.1999999999999993</v>
      </c>
      <c r="AR59" s="369">
        <v>60</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2675099</v>
      </c>
      <c r="AN60" s="373">
        <v>135951</v>
      </c>
      <c r="AO60" s="374">
        <v>75.8</v>
      </c>
      <c r="AP60" s="375">
        <v>26040</v>
      </c>
      <c r="AQ60" s="376">
        <v>4.5</v>
      </c>
      <c r="AR60" s="377">
        <v>71.3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3587408</v>
      </c>
      <c r="AN61" s="380">
        <v>176620</v>
      </c>
      <c r="AO61" s="381">
        <v>23</v>
      </c>
      <c r="AP61" s="382">
        <v>49700</v>
      </c>
      <c r="AQ61" s="383">
        <v>-0.5</v>
      </c>
      <c r="AR61" s="369">
        <v>23.5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1926420</v>
      </c>
      <c r="AN62" s="373">
        <v>94901</v>
      </c>
      <c r="AO62" s="374">
        <v>26.2</v>
      </c>
      <c r="AP62" s="375">
        <v>25429</v>
      </c>
      <c r="AQ62" s="376">
        <v>-2</v>
      </c>
      <c r="AR62" s="377">
        <v>28.2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2MPwj6ErFSl8ilfmPW3DW7Ubq/Rwa/3E/yEDmfIDHqudXVeYjJZQB+V/0kYtMj4W0zAjsc5X1pzJOwLRUqgXwA==" saltValue="x1HViRl6DAIFNCYSq2ci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425781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Hugt5VCUVJCmXTEKSI14Y5i06Gxvq1v9DALrzflzG5h2GxcwJP70Pnx/E0yYrcjMtAJxsOo0XjNOASzJfn+Lxg==" saltValue="VBfCnr54PazFRepnmP7Y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lqSpV1YgL31ZLQO8CkNi3Rw1I0xt2StuBuAzDpCerP3T18KRVnoHdN33XD9Pt4swZobQCXkeBVHADgeCmlXuIA==" saltValue="+NyqzxLDyyuY9fT+IpmW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M45" sqref="M45"/>
    </sheetView>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8" t="s">
        <v>3</v>
      </c>
      <c r="D47" s="1198"/>
      <c r="E47" s="1199"/>
      <c r="F47" s="11">
        <v>27.41</v>
      </c>
      <c r="G47" s="12">
        <v>29.16</v>
      </c>
      <c r="H47" s="12">
        <v>30.22</v>
      </c>
      <c r="I47" s="12">
        <v>30.9</v>
      </c>
      <c r="J47" s="13">
        <v>32.549999999999997</v>
      </c>
    </row>
    <row r="48" spans="2:10" ht="57.75" customHeight="1" x14ac:dyDescent="0.15">
      <c r="B48" s="14"/>
      <c r="C48" s="1200" t="s">
        <v>4</v>
      </c>
      <c r="D48" s="1200"/>
      <c r="E48" s="1201"/>
      <c r="F48" s="15">
        <v>4.18</v>
      </c>
      <c r="G48" s="16">
        <v>4.74</v>
      </c>
      <c r="H48" s="16">
        <v>6.99</v>
      </c>
      <c r="I48" s="16">
        <v>8.31</v>
      </c>
      <c r="J48" s="17">
        <v>4.6100000000000003</v>
      </c>
    </row>
    <row r="49" spans="2:10" ht="57.75" customHeight="1" thickBot="1" x14ac:dyDescent="0.2">
      <c r="B49" s="18"/>
      <c r="C49" s="1202" t="s">
        <v>5</v>
      </c>
      <c r="D49" s="1202"/>
      <c r="E49" s="1203"/>
      <c r="F49" s="19">
        <v>3.37</v>
      </c>
      <c r="G49" s="20" t="s">
        <v>561</v>
      </c>
      <c r="H49" s="20">
        <v>0.01</v>
      </c>
      <c r="I49" s="20" t="s">
        <v>562</v>
      </c>
      <c r="J49" s="21" t="s">
        <v>563</v>
      </c>
    </row>
    <row r="50" spans="2:10" ht="13.5" customHeight="1" x14ac:dyDescent="0.15"/>
  </sheetData>
  <sheetProtection algorithmName="SHA-512" hashValue="zYdQCiKGbLODm4Mely/IU2HjqSa1iZu3EGO0WsvnVV5U/AFnc8XLE8OEIIAKXPuVdN+eswM9/wSTuzGrXoa2lQ==" saltValue="0uxzd6x9KuhRBrda4zl9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0" t="s">
        <v>564</v>
      </c>
      <c r="D34" s="1210"/>
      <c r="E34" s="1211"/>
      <c r="F34" s="32">
        <v>3.38</v>
      </c>
      <c r="G34" s="33">
        <v>4.6100000000000003</v>
      </c>
      <c r="H34" s="33">
        <v>5.0999999999999996</v>
      </c>
      <c r="I34" s="33">
        <v>5.73</v>
      </c>
      <c r="J34" s="34">
        <v>6.33</v>
      </c>
      <c r="K34" s="22"/>
      <c r="L34" s="22"/>
      <c r="M34" s="22"/>
      <c r="N34" s="22"/>
      <c r="O34" s="22"/>
      <c r="P34" s="22"/>
    </row>
    <row r="35" spans="1:16" ht="39" customHeight="1" x14ac:dyDescent="0.15">
      <c r="A35" s="22"/>
      <c r="B35" s="35"/>
      <c r="C35" s="1204" t="s">
        <v>565</v>
      </c>
      <c r="D35" s="1205"/>
      <c r="E35" s="1206"/>
      <c r="F35" s="36">
        <v>2.82</v>
      </c>
      <c r="G35" s="37">
        <v>3.45</v>
      </c>
      <c r="H35" s="37">
        <v>3.81</v>
      </c>
      <c r="I35" s="37">
        <v>4.55</v>
      </c>
      <c r="J35" s="38">
        <v>5.43</v>
      </c>
      <c r="K35" s="22"/>
      <c r="L35" s="22"/>
      <c r="M35" s="22"/>
      <c r="N35" s="22"/>
      <c r="O35" s="22"/>
      <c r="P35" s="22"/>
    </row>
    <row r="36" spans="1:16" ht="39" customHeight="1" x14ac:dyDescent="0.15">
      <c r="A36" s="22"/>
      <c r="B36" s="35"/>
      <c r="C36" s="1204" t="s">
        <v>566</v>
      </c>
      <c r="D36" s="1205"/>
      <c r="E36" s="1206"/>
      <c r="F36" s="36">
        <v>4.18</v>
      </c>
      <c r="G36" s="37">
        <v>4.74</v>
      </c>
      <c r="H36" s="37">
        <v>6.98</v>
      </c>
      <c r="I36" s="37">
        <v>8.31</v>
      </c>
      <c r="J36" s="38">
        <v>4.5999999999999996</v>
      </c>
      <c r="K36" s="22"/>
      <c r="L36" s="22"/>
      <c r="M36" s="22"/>
      <c r="N36" s="22"/>
      <c r="O36" s="22"/>
      <c r="P36" s="22"/>
    </row>
    <row r="37" spans="1:16" ht="39" customHeight="1" x14ac:dyDescent="0.15">
      <c r="A37" s="22"/>
      <c r="B37" s="35"/>
      <c r="C37" s="1204" t="s">
        <v>567</v>
      </c>
      <c r="D37" s="1205"/>
      <c r="E37" s="1206"/>
      <c r="F37" s="36">
        <v>0.3</v>
      </c>
      <c r="G37" s="37">
        <v>0.53</v>
      </c>
      <c r="H37" s="37">
        <v>0.79</v>
      </c>
      <c r="I37" s="37">
        <v>1.05</v>
      </c>
      <c r="J37" s="38">
        <v>1.06</v>
      </c>
      <c r="K37" s="22"/>
      <c r="L37" s="22"/>
      <c r="M37" s="22"/>
      <c r="N37" s="22"/>
      <c r="O37" s="22"/>
      <c r="P37" s="22"/>
    </row>
    <row r="38" spans="1:16" ht="39" customHeight="1" x14ac:dyDescent="0.15">
      <c r="A38" s="22"/>
      <c r="B38" s="35"/>
      <c r="C38" s="1204" t="s">
        <v>568</v>
      </c>
      <c r="D38" s="1205"/>
      <c r="E38" s="1206"/>
      <c r="F38" s="36">
        <v>0.59</v>
      </c>
      <c r="G38" s="37">
        <v>0.32</v>
      </c>
      <c r="H38" s="37">
        <v>0.15</v>
      </c>
      <c r="I38" s="37">
        <v>0.01</v>
      </c>
      <c r="J38" s="38">
        <v>0.2</v>
      </c>
      <c r="K38" s="22"/>
      <c r="L38" s="22"/>
      <c r="M38" s="22"/>
      <c r="N38" s="22"/>
      <c r="O38" s="22"/>
      <c r="P38" s="22"/>
    </row>
    <row r="39" spans="1:16" ht="39" customHeight="1" x14ac:dyDescent="0.15">
      <c r="A39" s="22"/>
      <c r="B39" s="35"/>
      <c r="C39" s="1204" t="s">
        <v>569</v>
      </c>
      <c r="D39" s="1205"/>
      <c r="E39" s="1206"/>
      <c r="F39" s="36">
        <v>0.01</v>
      </c>
      <c r="G39" s="37">
        <v>0.01</v>
      </c>
      <c r="H39" s="37">
        <v>0</v>
      </c>
      <c r="I39" s="37">
        <v>0.02</v>
      </c>
      <c r="J39" s="38">
        <v>0.02</v>
      </c>
      <c r="K39" s="22"/>
      <c r="L39" s="22"/>
      <c r="M39" s="22"/>
      <c r="N39" s="22"/>
      <c r="O39" s="22"/>
      <c r="P39" s="22"/>
    </row>
    <row r="40" spans="1:16" ht="39" customHeight="1" x14ac:dyDescent="0.15">
      <c r="A40" s="22"/>
      <c r="B40" s="35"/>
      <c r="C40" s="1204" t="s">
        <v>570</v>
      </c>
      <c r="D40" s="1205"/>
      <c r="E40" s="1206"/>
      <c r="F40" s="36">
        <v>0</v>
      </c>
      <c r="G40" s="37">
        <v>0</v>
      </c>
      <c r="H40" s="37">
        <v>0</v>
      </c>
      <c r="I40" s="37">
        <v>0.01</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571</v>
      </c>
      <c r="D42" s="1205"/>
      <c r="E42" s="1206"/>
      <c r="F42" s="36" t="s">
        <v>514</v>
      </c>
      <c r="G42" s="37" t="s">
        <v>514</v>
      </c>
      <c r="H42" s="37" t="s">
        <v>514</v>
      </c>
      <c r="I42" s="37" t="s">
        <v>514</v>
      </c>
      <c r="J42" s="38" t="s">
        <v>514</v>
      </c>
      <c r="K42" s="22"/>
      <c r="L42" s="22"/>
      <c r="M42" s="22"/>
      <c r="N42" s="22"/>
      <c r="O42" s="22"/>
      <c r="P42" s="22"/>
    </row>
    <row r="43" spans="1:16" ht="39" customHeight="1" thickBot="1" x14ac:dyDescent="0.2">
      <c r="A43" s="22"/>
      <c r="B43" s="40"/>
      <c r="C43" s="1207" t="s">
        <v>572</v>
      </c>
      <c r="D43" s="1208"/>
      <c r="E43" s="1209"/>
      <c r="F43" s="41">
        <v>0</v>
      </c>
      <c r="G43" s="42">
        <v>0</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3xbFzUEYd4EjJya3UDK8ibo30D2wRrx8NfYgcjoEtS2ocVzWfwAAj90B9V3jvE4KuhAaLUKoBVZ5CSkw9g0mw==" saltValue="++DpnEq2DaIIXue9nZ94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Q43" sqref="Q43"/>
    </sheetView>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2245</v>
      </c>
      <c r="L45" s="60">
        <v>2209</v>
      </c>
      <c r="M45" s="60">
        <v>2122</v>
      </c>
      <c r="N45" s="60">
        <v>2119</v>
      </c>
      <c r="O45" s="61">
        <v>2247</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514</v>
      </c>
      <c r="L46" s="64" t="s">
        <v>514</v>
      </c>
      <c r="M46" s="64" t="s">
        <v>514</v>
      </c>
      <c r="N46" s="64" t="s">
        <v>514</v>
      </c>
      <c r="O46" s="65" t="s">
        <v>514</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514</v>
      </c>
      <c r="L47" s="64" t="s">
        <v>514</v>
      </c>
      <c r="M47" s="64" t="s">
        <v>514</v>
      </c>
      <c r="N47" s="64" t="s">
        <v>514</v>
      </c>
      <c r="O47" s="65" t="s">
        <v>514</v>
      </c>
      <c r="P47" s="48"/>
      <c r="Q47" s="48"/>
      <c r="R47" s="48"/>
      <c r="S47" s="48"/>
      <c r="T47" s="48"/>
      <c r="U47" s="48"/>
    </row>
    <row r="48" spans="1:21" ht="30.75" customHeight="1" x14ac:dyDescent="0.15">
      <c r="A48" s="48"/>
      <c r="B48" s="1214"/>
      <c r="C48" s="1215"/>
      <c r="D48" s="62"/>
      <c r="E48" s="1220" t="s">
        <v>14</v>
      </c>
      <c r="F48" s="1220"/>
      <c r="G48" s="1220"/>
      <c r="H48" s="1220"/>
      <c r="I48" s="1220"/>
      <c r="J48" s="1221"/>
      <c r="K48" s="63">
        <v>490</v>
      </c>
      <c r="L48" s="64">
        <v>449</v>
      </c>
      <c r="M48" s="64">
        <v>450</v>
      </c>
      <c r="N48" s="64">
        <v>422</v>
      </c>
      <c r="O48" s="65">
        <v>394</v>
      </c>
      <c r="P48" s="48"/>
      <c r="Q48" s="48"/>
      <c r="R48" s="48"/>
      <c r="S48" s="48"/>
      <c r="T48" s="48"/>
      <c r="U48" s="48"/>
    </row>
    <row r="49" spans="1:21" ht="30.75" customHeight="1" x14ac:dyDescent="0.15">
      <c r="A49" s="48"/>
      <c r="B49" s="1214"/>
      <c r="C49" s="1215"/>
      <c r="D49" s="62"/>
      <c r="E49" s="1220" t="s">
        <v>15</v>
      </c>
      <c r="F49" s="1220"/>
      <c r="G49" s="1220"/>
      <c r="H49" s="1220"/>
      <c r="I49" s="1220"/>
      <c r="J49" s="1221"/>
      <c r="K49" s="63">
        <v>48</v>
      </c>
      <c r="L49" s="64">
        <v>42</v>
      </c>
      <c r="M49" s="64">
        <v>42</v>
      </c>
      <c r="N49" s="64">
        <v>49</v>
      </c>
      <c r="O49" s="65">
        <v>37</v>
      </c>
      <c r="P49" s="48"/>
      <c r="Q49" s="48"/>
      <c r="R49" s="48"/>
      <c r="S49" s="48"/>
      <c r="T49" s="48"/>
      <c r="U49" s="48"/>
    </row>
    <row r="50" spans="1:21" ht="30.75" customHeight="1" x14ac:dyDescent="0.15">
      <c r="A50" s="48"/>
      <c r="B50" s="1214"/>
      <c r="C50" s="1215"/>
      <c r="D50" s="62"/>
      <c r="E50" s="1220" t="s">
        <v>16</v>
      </c>
      <c r="F50" s="1220"/>
      <c r="G50" s="1220"/>
      <c r="H50" s="1220"/>
      <c r="I50" s="1220"/>
      <c r="J50" s="1221"/>
      <c r="K50" s="63">
        <v>32</v>
      </c>
      <c r="L50" s="64">
        <v>30</v>
      </c>
      <c r="M50" s="64">
        <v>28</v>
      </c>
      <c r="N50" s="64">
        <v>25</v>
      </c>
      <c r="O50" s="65">
        <v>25</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514</v>
      </c>
      <c r="L51" s="64" t="s">
        <v>514</v>
      </c>
      <c r="M51" s="64" t="s">
        <v>514</v>
      </c>
      <c r="N51" s="64" t="s">
        <v>514</v>
      </c>
      <c r="O51" s="65" t="s">
        <v>514</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2061</v>
      </c>
      <c r="L52" s="64">
        <v>2011</v>
      </c>
      <c r="M52" s="64">
        <v>1941</v>
      </c>
      <c r="N52" s="64">
        <v>1909</v>
      </c>
      <c r="O52" s="65">
        <v>2021</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754</v>
      </c>
      <c r="L53" s="69">
        <v>719</v>
      </c>
      <c r="M53" s="69">
        <v>701</v>
      </c>
      <c r="N53" s="69">
        <v>706</v>
      </c>
      <c r="O53" s="70">
        <v>682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pDW3++uhB8+9C1zBH/CxP5Z05nk2yRZQdGTEJ8FK5cdow+v0B5LIuerHfv9tJccQRbQft4RFaTCM1GlUM/gCQ==" saltValue="+rWnMpYjBShVtIOL+yv52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38" t="s">
        <v>29</v>
      </c>
      <c r="C41" s="1239"/>
      <c r="D41" s="102"/>
      <c r="E41" s="1244" t="s">
        <v>30</v>
      </c>
      <c r="F41" s="1244"/>
      <c r="G41" s="1244"/>
      <c r="H41" s="1245"/>
      <c r="I41" s="103">
        <v>19811</v>
      </c>
      <c r="J41" s="104">
        <v>20692</v>
      </c>
      <c r="K41" s="104">
        <v>21936</v>
      </c>
      <c r="L41" s="104">
        <v>22299</v>
      </c>
      <c r="M41" s="105">
        <v>24043</v>
      </c>
    </row>
    <row r="42" spans="2:13" ht="27.75" customHeight="1" x14ac:dyDescent="0.15">
      <c r="B42" s="1240"/>
      <c r="C42" s="1241"/>
      <c r="D42" s="106"/>
      <c r="E42" s="1246" t="s">
        <v>31</v>
      </c>
      <c r="F42" s="1246"/>
      <c r="G42" s="1246"/>
      <c r="H42" s="1247"/>
      <c r="I42" s="107">
        <v>184</v>
      </c>
      <c r="J42" s="108">
        <v>157</v>
      </c>
      <c r="K42" s="108">
        <v>132</v>
      </c>
      <c r="L42" s="108">
        <v>108</v>
      </c>
      <c r="M42" s="109">
        <v>85</v>
      </c>
    </row>
    <row r="43" spans="2:13" ht="27.75" customHeight="1" x14ac:dyDescent="0.15">
      <c r="B43" s="1240"/>
      <c r="C43" s="1241"/>
      <c r="D43" s="106"/>
      <c r="E43" s="1246" t="s">
        <v>32</v>
      </c>
      <c r="F43" s="1246"/>
      <c r="G43" s="1246"/>
      <c r="H43" s="1247"/>
      <c r="I43" s="107">
        <v>4689</v>
      </c>
      <c r="J43" s="108">
        <v>4857</v>
      </c>
      <c r="K43" s="108">
        <v>4867</v>
      </c>
      <c r="L43" s="108">
        <v>4660</v>
      </c>
      <c r="M43" s="109">
        <v>4433</v>
      </c>
    </row>
    <row r="44" spans="2:13" ht="27.75" customHeight="1" x14ac:dyDescent="0.15">
      <c r="B44" s="1240"/>
      <c r="C44" s="1241"/>
      <c r="D44" s="106"/>
      <c r="E44" s="1246" t="s">
        <v>33</v>
      </c>
      <c r="F44" s="1246"/>
      <c r="G44" s="1246"/>
      <c r="H44" s="1247"/>
      <c r="I44" s="107">
        <v>205</v>
      </c>
      <c r="J44" s="108">
        <v>159</v>
      </c>
      <c r="K44" s="108">
        <v>112</v>
      </c>
      <c r="L44" s="108">
        <v>65</v>
      </c>
      <c r="M44" s="109">
        <v>30</v>
      </c>
    </row>
    <row r="45" spans="2:13" ht="27.75" customHeight="1" x14ac:dyDescent="0.15">
      <c r="B45" s="1240"/>
      <c r="C45" s="1241"/>
      <c r="D45" s="106"/>
      <c r="E45" s="1246" t="s">
        <v>34</v>
      </c>
      <c r="F45" s="1246"/>
      <c r="G45" s="1246"/>
      <c r="H45" s="1247"/>
      <c r="I45" s="107">
        <v>2478</v>
      </c>
      <c r="J45" s="108">
        <v>2432</v>
      </c>
      <c r="K45" s="108">
        <v>2379</v>
      </c>
      <c r="L45" s="108">
        <v>2534</v>
      </c>
      <c r="M45" s="109">
        <v>2517</v>
      </c>
    </row>
    <row r="46" spans="2:13" ht="27.75" customHeight="1" x14ac:dyDescent="0.15">
      <c r="B46" s="1240"/>
      <c r="C46" s="1241"/>
      <c r="D46" s="110"/>
      <c r="E46" s="1246" t="s">
        <v>35</v>
      </c>
      <c r="F46" s="1246"/>
      <c r="G46" s="1246"/>
      <c r="H46" s="1247"/>
      <c r="I46" s="107" t="s">
        <v>514</v>
      </c>
      <c r="J46" s="108" t="s">
        <v>514</v>
      </c>
      <c r="K46" s="108" t="s">
        <v>514</v>
      </c>
      <c r="L46" s="108" t="s">
        <v>514</v>
      </c>
      <c r="M46" s="109" t="s">
        <v>514</v>
      </c>
    </row>
    <row r="47" spans="2:13" ht="27.75" customHeight="1" x14ac:dyDescent="0.15">
      <c r="B47" s="1240"/>
      <c r="C47" s="1241"/>
      <c r="D47" s="111"/>
      <c r="E47" s="1248" t="s">
        <v>36</v>
      </c>
      <c r="F47" s="1249"/>
      <c r="G47" s="1249"/>
      <c r="H47" s="1250"/>
      <c r="I47" s="107" t="s">
        <v>514</v>
      </c>
      <c r="J47" s="108" t="s">
        <v>514</v>
      </c>
      <c r="K47" s="108" t="s">
        <v>514</v>
      </c>
      <c r="L47" s="108" t="s">
        <v>514</v>
      </c>
      <c r="M47" s="109" t="s">
        <v>514</v>
      </c>
    </row>
    <row r="48" spans="2:13" ht="27.75" customHeight="1" x14ac:dyDescent="0.15">
      <c r="B48" s="1240"/>
      <c r="C48" s="1241"/>
      <c r="D48" s="106"/>
      <c r="E48" s="1246" t="s">
        <v>37</v>
      </c>
      <c r="F48" s="1246"/>
      <c r="G48" s="1246"/>
      <c r="H48" s="1247"/>
      <c r="I48" s="107" t="s">
        <v>514</v>
      </c>
      <c r="J48" s="108" t="s">
        <v>514</v>
      </c>
      <c r="K48" s="108" t="s">
        <v>514</v>
      </c>
      <c r="L48" s="108" t="s">
        <v>514</v>
      </c>
      <c r="M48" s="109" t="s">
        <v>514</v>
      </c>
    </row>
    <row r="49" spans="2:13" ht="27.75" customHeight="1" x14ac:dyDescent="0.15">
      <c r="B49" s="1242"/>
      <c r="C49" s="1243"/>
      <c r="D49" s="106"/>
      <c r="E49" s="1246" t="s">
        <v>38</v>
      </c>
      <c r="F49" s="1246"/>
      <c r="G49" s="1246"/>
      <c r="H49" s="1247"/>
      <c r="I49" s="107" t="s">
        <v>514</v>
      </c>
      <c r="J49" s="108" t="s">
        <v>514</v>
      </c>
      <c r="K49" s="108" t="s">
        <v>514</v>
      </c>
      <c r="L49" s="108" t="s">
        <v>514</v>
      </c>
      <c r="M49" s="109" t="s">
        <v>514</v>
      </c>
    </row>
    <row r="50" spans="2:13" ht="27.75" customHeight="1" x14ac:dyDescent="0.15">
      <c r="B50" s="1251" t="s">
        <v>39</v>
      </c>
      <c r="C50" s="1252"/>
      <c r="D50" s="112"/>
      <c r="E50" s="1246" t="s">
        <v>40</v>
      </c>
      <c r="F50" s="1246"/>
      <c r="G50" s="1246"/>
      <c r="H50" s="1247"/>
      <c r="I50" s="107">
        <v>7728</v>
      </c>
      <c r="J50" s="108">
        <v>7811</v>
      </c>
      <c r="K50" s="108">
        <v>7801</v>
      </c>
      <c r="L50" s="108">
        <v>7626</v>
      </c>
      <c r="M50" s="109">
        <v>7512</v>
      </c>
    </row>
    <row r="51" spans="2:13" ht="27.75" customHeight="1" x14ac:dyDescent="0.15">
      <c r="B51" s="1240"/>
      <c r="C51" s="1241"/>
      <c r="D51" s="106"/>
      <c r="E51" s="1246" t="s">
        <v>41</v>
      </c>
      <c r="F51" s="1246"/>
      <c r="G51" s="1246"/>
      <c r="H51" s="1247"/>
      <c r="I51" s="107">
        <v>1975</v>
      </c>
      <c r="J51" s="108">
        <v>2091</v>
      </c>
      <c r="K51" s="108">
        <v>2577</v>
      </c>
      <c r="L51" s="108">
        <v>2750</v>
      </c>
      <c r="M51" s="109">
        <v>2945</v>
      </c>
    </row>
    <row r="52" spans="2:13" ht="27.75" customHeight="1" x14ac:dyDescent="0.15">
      <c r="B52" s="1242"/>
      <c r="C52" s="1243"/>
      <c r="D52" s="106"/>
      <c r="E52" s="1246" t="s">
        <v>42</v>
      </c>
      <c r="F52" s="1246"/>
      <c r="G52" s="1246"/>
      <c r="H52" s="1247"/>
      <c r="I52" s="107">
        <v>16969</v>
      </c>
      <c r="J52" s="108">
        <v>17635</v>
      </c>
      <c r="K52" s="108">
        <v>18314</v>
      </c>
      <c r="L52" s="108">
        <v>18412</v>
      </c>
      <c r="M52" s="109">
        <v>19224</v>
      </c>
    </row>
    <row r="53" spans="2:13" ht="27.75" customHeight="1" thickBot="1" x14ac:dyDescent="0.2">
      <c r="B53" s="1253" t="s">
        <v>43</v>
      </c>
      <c r="C53" s="1254"/>
      <c r="D53" s="113"/>
      <c r="E53" s="1255" t="s">
        <v>44</v>
      </c>
      <c r="F53" s="1255"/>
      <c r="G53" s="1255"/>
      <c r="H53" s="1256"/>
      <c r="I53" s="114">
        <v>695</v>
      </c>
      <c r="J53" s="115">
        <v>759</v>
      </c>
      <c r="K53" s="115">
        <v>733</v>
      </c>
      <c r="L53" s="115">
        <v>878</v>
      </c>
      <c r="M53" s="116">
        <v>1428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I8zmPEhjk/xdzPetUK/2WJL+4iZRxdI5ra6FyUzkrIN7Ht2+GcUN/fmjtrz39NTN7+a1dotv9+ZNleNhRf9BA==" saltValue="tLwbUaDBtwO82mF/c86m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H63" sqref="H63"/>
    </sheetView>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5" t="s">
        <v>47</v>
      </c>
      <c r="D55" s="1265"/>
      <c r="E55" s="1266"/>
      <c r="F55" s="128">
        <v>2849</v>
      </c>
      <c r="G55" s="128">
        <v>2803</v>
      </c>
      <c r="H55" s="129">
        <v>2953</v>
      </c>
    </row>
    <row r="56" spans="2:8" ht="52.5" customHeight="1" x14ac:dyDescent="0.15">
      <c r="B56" s="130"/>
      <c r="C56" s="1267" t="s">
        <v>48</v>
      </c>
      <c r="D56" s="1267"/>
      <c r="E56" s="1268"/>
      <c r="F56" s="131">
        <v>2002</v>
      </c>
      <c r="G56" s="131">
        <v>1902</v>
      </c>
      <c r="H56" s="132">
        <v>1702</v>
      </c>
    </row>
    <row r="57" spans="2:8" ht="53.25" customHeight="1" x14ac:dyDescent="0.15">
      <c r="B57" s="130"/>
      <c r="C57" s="1269" t="s">
        <v>49</v>
      </c>
      <c r="D57" s="1269"/>
      <c r="E57" s="1270"/>
      <c r="F57" s="133">
        <v>4820</v>
      </c>
      <c r="G57" s="133">
        <v>4774</v>
      </c>
      <c r="H57" s="134">
        <v>4706</v>
      </c>
    </row>
    <row r="58" spans="2:8" ht="45.75" customHeight="1" x14ac:dyDescent="0.15">
      <c r="B58" s="135"/>
      <c r="C58" s="1257" t="s">
        <v>587</v>
      </c>
      <c r="D58" s="1258"/>
      <c r="E58" s="1259"/>
      <c r="F58" s="136">
        <v>2653</v>
      </c>
      <c r="G58" s="136">
        <v>2607</v>
      </c>
      <c r="H58" s="137">
        <v>2518</v>
      </c>
    </row>
    <row r="59" spans="2:8" ht="45.75" customHeight="1" x14ac:dyDescent="0.15">
      <c r="B59" s="135"/>
      <c r="C59" s="1257" t="s">
        <v>588</v>
      </c>
      <c r="D59" s="1258"/>
      <c r="E59" s="1259"/>
      <c r="F59" s="136">
        <v>2110</v>
      </c>
      <c r="G59" s="136">
        <v>2110</v>
      </c>
      <c r="H59" s="137">
        <v>2111</v>
      </c>
    </row>
    <row r="60" spans="2:8" ht="45.75" customHeight="1" x14ac:dyDescent="0.15">
      <c r="B60" s="135"/>
      <c r="C60" s="1257" t="s">
        <v>589</v>
      </c>
      <c r="D60" s="1258"/>
      <c r="E60" s="1259"/>
      <c r="F60" s="136">
        <v>56</v>
      </c>
      <c r="G60" s="136">
        <v>55</v>
      </c>
      <c r="H60" s="137">
        <v>55</v>
      </c>
    </row>
    <row r="61" spans="2:8" ht="45.75" customHeight="1" x14ac:dyDescent="0.15">
      <c r="B61" s="135"/>
      <c r="C61" s="1257" t="s">
        <v>591</v>
      </c>
      <c r="D61" s="1258"/>
      <c r="E61" s="1259"/>
      <c r="F61" s="136"/>
      <c r="G61" s="136"/>
      <c r="H61" s="137">
        <v>21</v>
      </c>
    </row>
    <row r="62" spans="2:8" ht="45.75" customHeight="1" thickBot="1" x14ac:dyDescent="0.2">
      <c r="B62" s="138"/>
      <c r="C62" s="1260" t="s">
        <v>590</v>
      </c>
      <c r="D62" s="1261"/>
      <c r="E62" s="1262"/>
      <c r="F62" s="139">
        <v>1</v>
      </c>
      <c r="G62" s="139">
        <v>1</v>
      </c>
      <c r="H62" s="140">
        <v>1</v>
      </c>
    </row>
    <row r="63" spans="2:8" ht="52.5" customHeight="1" thickBot="1" x14ac:dyDescent="0.2">
      <c r="B63" s="141"/>
      <c r="C63" s="1263" t="s">
        <v>50</v>
      </c>
      <c r="D63" s="1263"/>
      <c r="E63" s="1264"/>
      <c r="F63" s="142">
        <v>9671</v>
      </c>
      <c r="G63" s="142">
        <v>9478</v>
      </c>
      <c r="H63" s="143">
        <v>9361</v>
      </c>
    </row>
    <row r="64" spans="2:8" ht="15" customHeight="1" x14ac:dyDescent="0.15"/>
  </sheetData>
  <sheetProtection algorithmName="SHA-512" hashValue="VOGumg+/PpFVDvmuzCjEFHQhB8sqzt+2o0RWroG/5Fuo+todyvaoi50A+0j+C57D2N7P2XV0rkRAoK0LsahGtw==" saltValue="8UdBSNHnUwAqbWdTSZL/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6" zoomScaleNormal="100" zoomScaleSheetLayoutView="55" workbookViewId="0">
      <selection activeCell="AN65" sqref="AN65:DC69"/>
    </sheetView>
  </sheetViews>
  <sheetFormatPr defaultColWidth="0" defaultRowHeight="13.5" customHeight="1" zeroHeight="1" x14ac:dyDescent="0.15"/>
  <cols>
    <col min="1" max="1" width="6.42578125" style="1273" customWidth="1"/>
    <col min="2" max="107" width="2.42578125" style="1273" customWidth="1"/>
    <col min="108" max="108" width="6.140625" style="1281" customWidth="1"/>
    <col min="109" max="109" width="5.85546875" style="1280" customWidth="1"/>
    <col min="110" max="110" width="19.140625" style="1273" hidden="1"/>
    <col min="111" max="115" width="12.5703125" style="1273" hidden="1"/>
    <col min="116" max="349" width="8.5703125" style="1273" hidden="1"/>
    <col min="350" max="355" width="14.85546875" style="1273" hidden="1"/>
    <col min="356" max="357" width="15.85546875" style="1273" hidden="1"/>
    <col min="358" max="363" width="16.140625" style="1273" hidden="1"/>
    <col min="364" max="364" width="6.140625" style="1273" hidden="1"/>
    <col min="365" max="365" width="3" style="1273" hidden="1"/>
    <col min="366" max="605" width="8.5703125" style="1273" hidden="1"/>
    <col min="606" max="611" width="14.85546875" style="1273" hidden="1"/>
    <col min="612" max="613" width="15.85546875" style="1273" hidden="1"/>
    <col min="614" max="619" width="16.140625" style="1273" hidden="1"/>
    <col min="620" max="620" width="6.140625" style="1273" hidden="1"/>
    <col min="621" max="621" width="3" style="1273" hidden="1"/>
    <col min="622" max="861" width="8.5703125" style="1273" hidden="1"/>
    <col min="862" max="867" width="14.85546875" style="1273" hidden="1"/>
    <col min="868" max="869" width="15.85546875" style="1273" hidden="1"/>
    <col min="870" max="875" width="16.140625" style="1273" hidden="1"/>
    <col min="876" max="876" width="6.140625" style="1273" hidden="1"/>
    <col min="877" max="877" width="3" style="1273" hidden="1"/>
    <col min="878" max="1117" width="8.5703125" style="1273" hidden="1"/>
    <col min="1118" max="1123" width="14.85546875" style="1273" hidden="1"/>
    <col min="1124" max="1125" width="15.85546875" style="1273" hidden="1"/>
    <col min="1126" max="1131" width="16.140625" style="1273" hidden="1"/>
    <col min="1132" max="1132" width="6.140625" style="1273" hidden="1"/>
    <col min="1133" max="1133" width="3" style="1273" hidden="1"/>
    <col min="1134" max="1373" width="8.5703125" style="1273" hidden="1"/>
    <col min="1374" max="1379" width="14.85546875" style="1273" hidden="1"/>
    <col min="1380" max="1381" width="15.85546875" style="1273" hidden="1"/>
    <col min="1382" max="1387" width="16.140625" style="1273" hidden="1"/>
    <col min="1388" max="1388" width="6.140625" style="1273" hidden="1"/>
    <col min="1389" max="1389" width="3" style="1273" hidden="1"/>
    <col min="1390" max="1629" width="8.5703125" style="1273" hidden="1"/>
    <col min="1630" max="1635" width="14.85546875" style="1273" hidden="1"/>
    <col min="1636" max="1637" width="15.85546875" style="1273" hidden="1"/>
    <col min="1638" max="1643" width="16.140625" style="1273" hidden="1"/>
    <col min="1644" max="1644" width="6.140625" style="1273" hidden="1"/>
    <col min="1645" max="1645" width="3" style="1273" hidden="1"/>
    <col min="1646" max="1885" width="8.5703125" style="1273" hidden="1"/>
    <col min="1886" max="1891" width="14.85546875" style="1273" hidden="1"/>
    <col min="1892" max="1893" width="15.85546875" style="1273" hidden="1"/>
    <col min="1894" max="1899" width="16.140625" style="1273" hidden="1"/>
    <col min="1900" max="1900" width="6.140625" style="1273" hidden="1"/>
    <col min="1901" max="1901" width="3" style="1273" hidden="1"/>
    <col min="1902" max="2141" width="8.5703125" style="1273" hidden="1"/>
    <col min="2142" max="2147" width="14.85546875" style="1273" hidden="1"/>
    <col min="2148" max="2149" width="15.85546875" style="1273" hidden="1"/>
    <col min="2150" max="2155" width="16.140625" style="1273" hidden="1"/>
    <col min="2156" max="2156" width="6.140625" style="1273" hidden="1"/>
    <col min="2157" max="2157" width="3" style="1273" hidden="1"/>
    <col min="2158" max="2397" width="8.5703125" style="1273" hidden="1"/>
    <col min="2398" max="2403" width="14.85546875" style="1273" hidden="1"/>
    <col min="2404" max="2405" width="15.85546875" style="1273" hidden="1"/>
    <col min="2406" max="2411" width="16.140625" style="1273" hidden="1"/>
    <col min="2412" max="2412" width="6.140625" style="1273" hidden="1"/>
    <col min="2413" max="2413" width="3" style="1273" hidden="1"/>
    <col min="2414" max="2653" width="8.5703125" style="1273" hidden="1"/>
    <col min="2654" max="2659" width="14.85546875" style="1273" hidden="1"/>
    <col min="2660" max="2661" width="15.85546875" style="1273" hidden="1"/>
    <col min="2662" max="2667" width="16.140625" style="1273" hidden="1"/>
    <col min="2668" max="2668" width="6.140625" style="1273" hidden="1"/>
    <col min="2669" max="2669" width="3" style="1273" hidden="1"/>
    <col min="2670" max="2909" width="8.5703125" style="1273" hidden="1"/>
    <col min="2910" max="2915" width="14.85546875" style="1273" hidden="1"/>
    <col min="2916" max="2917" width="15.85546875" style="1273" hidden="1"/>
    <col min="2918" max="2923" width="16.140625" style="1273" hidden="1"/>
    <col min="2924" max="2924" width="6.140625" style="1273" hidden="1"/>
    <col min="2925" max="2925" width="3" style="1273" hidden="1"/>
    <col min="2926" max="3165" width="8.5703125" style="1273" hidden="1"/>
    <col min="3166" max="3171" width="14.85546875" style="1273" hidden="1"/>
    <col min="3172" max="3173" width="15.85546875" style="1273" hidden="1"/>
    <col min="3174" max="3179" width="16.140625" style="1273" hidden="1"/>
    <col min="3180" max="3180" width="6.140625" style="1273" hidden="1"/>
    <col min="3181" max="3181" width="3" style="1273" hidden="1"/>
    <col min="3182" max="3421" width="8.5703125" style="1273" hidden="1"/>
    <col min="3422" max="3427" width="14.85546875" style="1273" hidden="1"/>
    <col min="3428" max="3429" width="15.85546875" style="1273" hidden="1"/>
    <col min="3430" max="3435" width="16.140625" style="1273" hidden="1"/>
    <col min="3436" max="3436" width="6.140625" style="1273" hidden="1"/>
    <col min="3437" max="3437" width="3" style="1273" hidden="1"/>
    <col min="3438" max="3677" width="8.5703125" style="1273" hidden="1"/>
    <col min="3678" max="3683" width="14.85546875" style="1273" hidden="1"/>
    <col min="3684" max="3685" width="15.85546875" style="1273" hidden="1"/>
    <col min="3686" max="3691" width="16.140625" style="1273" hidden="1"/>
    <col min="3692" max="3692" width="6.140625" style="1273" hidden="1"/>
    <col min="3693" max="3693" width="3" style="1273" hidden="1"/>
    <col min="3694" max="3933" width="8.5703125" style="1273" hidden="1"/>
    <col min="3934" max="3939" width="14.85546875" style="1273" hidden="1"/>
    <col min="3940" max="3941" width="15.85546875" style="1273" hidden="1"/>
    <col min="3942" max="3947" width="16.140625" style="1273" hidden="1"/>
    <col min="3948" max="3948" width="6.140625" style="1273" hidden="1"/>
    <col min="3949" max="3949" width="3" style="1273" hidden="1"/>
    <col min="3950" max="4189" width="8.5703125" style="1273" hidden="1"/>
    <col min="4190" max="4195" width="14.85546875" style="1273" hidden="1"/>
    <col min="4196" max="4197" width="15.85546875" style="1273" hidden="1"/>
    <col min="4198" max="4203" width="16.140625" style="1273" hidden="1"/>
    <col min="4204" max="4204" width="6.140625" style="1273" hidden="1"/>
    <col min="4205" max="4205" width="3" style="1273" hidden="1"/>
    <col min="4206" max="4445" width="8.5703125" style="1273" hidden="1"/>
    <col min="4446" max="4451" width="14.85546875" style="1273" hidden="1"/>
    <col min="4452" max="4453" width="15.85546875" style="1273" hidden="1"/>
    <col min="4454" max="4459" width="16.140625" style="1273" hidden="1"/>
    <col min="4460" max="4460" width="6.140625" style="1273" hidden="1"/>
    <col min="4461" max="4461" width="3" style="1273" hidden="1"/>
    <col min="4462" max="4701" width="8.5703125" style="1273" hidden="1"/>
    <col min="4702" max="4707" width="14.85546875" style="1273" hidden="1"/>
    <col min="4708" max="4709" width="15.85546875" style="1273" hidden="1"/>
    <col min="4710" max="4715" width="16.140625" style="1273" hidden="1"/>
    <col min="4716" max="4716" width="6.140625" style="1273" hidden="1"/>
    <col min="4717" max="4717" width="3" style="1273" hidden="1"/>
    <col min="4718" max="4957" width="8.5703125" style="1273" hidden="1"/>
    <col min="4958" max="4963" width="14.85546875" style="1273" hidden="1"/>
    <col min="4964" max="4965" width="15.85546875" style="1273" hidden="1"/>
    <col min="4966" max="4971" width="16.140625" style="1273" hidden="1"/>
    <col min="4972" max="4972" width="6.140625" style="1273" hidden="1"/>
    <col min="4973" max="4973" width="3" style="1273" hidden="1"/>
    <col min="4974" max="5213" width="8.5703125" style="1273" hidden="1"/>
    <col min="5214" max="5219" width="14.85546875" style="1273" hidden="1"/>
    <col min="5220" max="5221" width="15.85546875" style="1273" hidden="1"/>
    <col min="5222" max="5227" width="16.140625" style="1273" hidden="1"/>
    <col min="5228" max="5228" width="6.140625" style="1273" hidden="1"/>
    <col min="5229" max="5229" width="3" style="1273" hidden="1"/>
    <col min="5230" max="5469" width="8.5703125" style="1273" hidden="1"/>
    <col min="5470" max="5475" width="14.85546875" style="1273" hidden="1"/>
    <col min="5476" max="5477" width="15.85546875" style="1273" hidden="1"/>
    <col min="5478" max="5483" width="16.140625" style="1273" hidden="1"/>
    <col min="5484" max="5484" width="6.140625" style="1273" hidden="1"/>
    <col min="5485" max="5485" width="3" style="1273" hidden="1"/>
    <col min="5486" max="5725" width="8.5703125" style="1273" hidden="1"/>
    <col min="5726" max="5731" width="14.85546875" style="1273" hidden="1"/>
    <col min="5732" max="5733" width="15.85546875" style="1273" hidden="1"/>
    <col min="5734" max="5739" width="16.140625" style="1273" hidden="1"/>
    <col min="5740" max="5740" width="6.140625" style="1273" hidden="1"/>
    <col min="5741" max="5741" width="3" style="1273" hidden="1"/>
    <col min="5742" max="5981" width="8.5703125" style="1273" hidden="1"/>
    <col min="5982" max="5987" width="14.85546875" style="1273" hidden="1"/>
    <col min="5988" max="5989" width="15.85546875" style="1273" hidden="1"/>
    <col min="5990" max="5995" width="16.140625" style="1273" hidden="1"/>
    <col min="5996" max="5996" width="6.140625" style="1273" hidden="1"/>
    <col min="5997" max="5997" width="3" style="1273" hidden="1"/>
    <col min="5998" max="6237" width="8.5703125" style="1273" hidden="1"/>
    <col min="6238" max="6243" width="14.85546875" style="1273" hidden="1"/>
    <col min="6244" max="6245" width="15.85546875" style="1273" hidden="1"/>
    <col min="6246" max="6251" width="16.140625" style="1273" hidden="1"/>
    <col min="6252" max="6252" width="6.140625" style="1273" hidden="1"/>
    <col min="6253" max="6253" width="3" style="1273" hidden="1"/>
    <col min="6254" max="6493" width="8.5703125" style="1273" hidden="1"/>
    <col min="6494" max="6499" width="14.85546875" style="1273" hidden="1"/>
    <col min="6500" max="6501" width="15.85546875" style="1273" hidden="1"/>
    <col min="6502" max="6507" width="16.140625" style="1273" hidden="1"/>
    <col min="6508" max="6508" width="6.140625" style="1273" hidden="1"/>
    <col min="6509" max="6509" width="3" style="1273" hidden="1"/>
    <col min="6510" max="6749" width="8.5703125" style="1273" hidden="1"/>
    <col min="6750" max="6755" width="14.85546875" style="1273" hidden="1"/>
    <col min="6756" max="6757" width="15.85546875" style="1273" hidden="1"/>
    <col min="6758" max="6763" width="16.140625" style="1273" hidden="1"/>
    <col min="6764" max="6764" width="6.140625" style="1273" hidden="1"/>
    <col min="6765" max="6765" width="3" style="1273" hidden="1"/>
    <col min="6766" max="7005" width="8.5703125" style="1273" hidden="1"/>
    <col min="7006" max="7011" width="14.85546875" style="1273" hidden="1"/>
    <col min="7012" max="7013" width="15.85546875" style="1273" hidden="1"/>
    <col min="7014" max="7019" width="16.140625" style="1273" hidden="1"/>
    <col min="7020" max="7020" width="6.140625" style="1273" hidden="1"/>
    <col min="7021" max="7021" width="3" style="1273" hidden="1"/>
    <col min="7022" max="7261" width="8.5703125" style="1273" hidden="1"/>
    <col min="7262" max="7267" width="14.85546875" style="1273" hidden="1"/>
    <col min="7268" max="7269" width="15.85546875" style="1273" hidden="1"/>
    <col min="7270" max="7275" width="16.140625" style="1273" hidden="1"/>
    <col min="7276" max="7276" width="6.140625" style="1273" hidden="1"/>
    <col min="7277" max="7277" width="3" style="1273" hidden="1"/>
    <col min="7278" max="7517" width="8.5703125" style="1273" hidden="1"/>
    <col min="7518" max="7523" width="14.85546875" style="1273" hidden="1"/>
    <col min="7524" max="7525" width="15.85546875" style="1273" hidden="1"/>
    <col min="7526" max="7531" width="16.140625" style="1273" hidden="1"/>
    <col min="7532" max="7532" width="6.140625" style="1273" hidden="1"/>
    <col min="7533" max="7533" width="3" style="1273" hidden="1"/>
    <col min="7534" max="7773" width="8.5703125" style="1273" hidden="1"/>
    <col min="7774" max="7779" width="14.85546875" style="1273" hidden="1"/>
    <col min="7780" max="7781" width="15.85546875" style="1273" hidden="1"/>
    <col min="7782" max="7787" width="16.140625" style="1273" hidden="1"/>
    <col min="7788" max="7788" width="6.140625" style="1273" hidden="1"/>
    <col min="7789" max="7789" width="3" style="1273" hidden="1"/>
    <col min="7790" max="8029" width="8.5703125" style="1273" hidden="1"/>
    <col min="8030" max="8035" width="14.85546875" style="1273" hidden="1"/>
    <col min="8036" max="8037" width="15.85546875" style="1273" hidden="1"/>
    <col min="8038" max="8043" width="16.140625" style="1273" hidden="1"/>
    <col min="8044" max="8044" width="6.140625" style="1273" hidden="1"/>
    <col min="8045" max="8045" width="3" style="1273" hidden="1"/>
    <col min="8046" max="8285" width="8.5703125" style="1273" hidden="1"/>
    <col min="8286" max="8291" width="14.85546875" style="1273" hidden="1"/>
    <col min="8292" max="8293" width="15.85546875" style="1273" hidden="1"/>
    <col min="8294" max="8299" width="16.140625" style="1273" hidden="1"/>
    <col min="8300" max="8300" width="6.140625" style="1273" hidden="1"/>
    <col min="8301" max="8301" width="3" style="1273" hidden="1"/>
    <col min="8302" max="8541" width="8.5703125" style="1273" hidden="1"/>
    <col min="8542" max="8547" width="14.85546875" style="1273" hidden="1"/>
    <col min="8548" max="8549" width="15.85546875" style="1273" hidden="1"/>
    <col min="8550" max="8555" width="16.140625" style="1273" hidden="1"/>
    <col min="8556" max="8556" width="6.140625" style="1273" hidden="1"/>
    <col min="8557" max="8557" width="3" style="1273" hidden="1"/>
    <col min="8558" max="8797" width="8.5703125" style="1273" hidden="1"/>
    <col min="8798" max="8803" width="14.85546875" style="1273" hidden="1"/>
    <col min="8804" max="8805" width="15.85546875" style="1273" hidden="1"/>
    <col min="8806" max="8811" width="16.140625" style="1273" hidden="1"/>
    <col min="8812" max="8812" width="6.140625" style="1273" hidden="1"/>
    <col min="8813" max="8813" width="3" style="1273" hidden="1"/>
    <col min="8814" max="9053" width="8.5703125" style="1273" hidden="1"/>
    <col min="9054" max="9059" width="14.85546875" style="1273" hidden="1"/>
    <col min="9060" max="9061" width="15.85546875" style="1273" hidden="1"/>
    <col min="9062" max="9067" width="16.140625" style="1273" hidden="1"/>
    <col min="9068" max="9068" width="6.140625" style="1273" hidden="1"/>
    <col min="9069" max="9069" width="3" style="1273" hidden="1"/>
    <col min="9070" max="9309" width="8.5703125" style="1273" hidden="1"/>
    <col min="9310" max="9315" width="14.85546875" style="1273" hidden="1"/>
    <col min="9316" max="9317" width="15.85546875" style="1273" hidden="1"/>
    <col min="9318" max="9323" width="16.140625" style="1273" hidden="1"/>
    <col min="9324" max="9324" width="6.140625" style="1273" hidden="1"/>
    <col min="9325" max="9325" width="3" style="1273" hidden="1"/>
    <col min="9326" max="9565" width="8.5703125" style="1273" hidden="1"/>
    <col min="9566" max="9571" width="14.85546875" style="1273" hidden="1"/>
    <col min="9572" max="9573" width="15.85546875" style="1273" hidden="1"/>
    <col min="9574" max="9579" width="16.140625" style="1273" hidden="1"/>
    <col min="9580" max="9580" width="6.140625" style="1273" hidden="1"/>
    <col min="9581" max="9581" width="3" style="1273" hidden="1"/>
    <col min="9582" max="9821" width="8.5703125" style="1273" hidden="1"/>
    <col min="9822" max="9827" width="14.85546875" style="1273" hidden="1"/>
    <col min="9828" max="9829" width="15.85546875" style="1273" hidden="1"/>
    <col min="9830" max="9835" width="16.140625" style="1273" hidden="1"/>
    <col min="9836" max="9836" width="6.140625" style="1273" hidden="1"/>
    <col min="9837" max="9837" width="3" style="1273" hidden="1"/>
    <col min="9838" max="10077" width="8.5703125" style="1273" hidden="1"/>
    <col min="10078" max="10083" width="14.85546875" style="1273" hidden="1"/>
    <col min="10084" max="10085" width="15.85546875" style="1273" hidden="1"/>
    <col min="10086" max="10091" width="16.140625" style="1273" hidden="1"/>
    <col min="10092" max="10092" width="6.140625" style="1273" hidden="1"/>
    <col min="10093" max="10093" width="3" style="1273" hidden="1"/>
    <col min="10094" max="10333" width="8.5703125" style="1273" hidden="1"/>
    <col min="10334" max="10339" width="14.85546875" style="1273" hidden="1"/>
    <col min="10340" max="10341" width="15.85546875" style="1273" hidden="1"/>
    <col min="10342" max="10347" width="16.140625" style="1273" hidden="1"/>
    <col min="10348" max="10348" width="6.140625" style="1273" hidden="1"/>
    <col min="10349" max="10349" width="3" style="1273" hidden="1"/>
    <col min="10350" max="10589" width="8.5703125" style="1273" hidden="1"/>
    <col min="10590" max="10595" width="14.85546875" style="1273" hidden="1"/>
    <col min="10596" max="10597" width="15.85546875" style="1273" hidden="1"/>
    <col min="10598" max="10603" width="16.140625" style="1273" hidden="1"/>
    <col min="10604" max="10604" width="6.140625" style="1273" hidden="1"/>
    <col min="10605" max="10605" width="3" style="1273" hidden="1"/>
    <col min="10606" max="10845" width="8.5703125" style="1273" hidden="1"/>
    <col min="10846" max="10851" width="14.85546875" style="1273" hidden="1"/>
    <col min="10852" max="10853" width="15.85546875" style="1273" hidden="1"/>
    <col min="10854" max="10859" width="16.140625" style="1273" hidden="1"/>
    <col min="10860" max="10860" width="6.140625" style="1273" hidden="1"/>
    <col min="10861" max="10861" width="3" style="1273" hidden="1"/>
    <col min="10862" max="11101" width="8.5703125" style="1273" hidden="1"/>
    <col min="11102" max="11107" width="14.85546875" style="1273" hidden="1"/>
    <col min="11108" max="11109" width="15.85546875" style="1273" hidden="1"/>
    <col min="11110" max="11115" width="16.140625" style="1273" hidden="1"/>
    <col min="11116" max="11116" width="6.140625" style="1273" hidden="1"/>
    <col min="11117" max="11117" width="3" style="1273" hidden="1"/>
    <col min="11118" max="11357" width="8.5703125" style="1273" hidden="1"/>
    <col min="11358" max="11363" width="14.85546875" style="1273" hidden="1"/>
    <col min="11364" max="11365" width="15.85546875" style="1273" hidden="1"/>
    <col min="11366" max="11371" width="16.140625" style="1273" hidden="1"/>
    <col min="11372" max="11372" width="6.140625" style="1273" hidden="1"/>
    <col min="11373" max="11373" width="3" style="1273" hidden="1"/>
    <col min="11374" max="11613" width="8.5703125" style="1273" hidden="1"/>
    <col min="11614" max="11619" width="14.85546875" style="1273" hidden="1"/>
    <col min="11620" max="11621" width="15.85546875" style="1273" hidden="1"/>
    <col min="11622" max="11627" width="16.140625" style="1273" hidden="1"/>
    <col min="11628" max="11628" width="6.140625" style="1273" hidden="1"/>
    <col min="11629" max="11629" width="3" style="1273" hidden="1"/>
    <col min="11630" max="11869" width="8.5703125" style="1273" hidden="1"/>
    <col min="11870" max="11875" width="14.85546875" style="1273" hidden="1"/>
    <col min="11876" max="11877" width="15.85546875" style="1273" hidden="1"/>
    <col min="11878" max="11883" width="16.140625" style="1273" hidden="1"/>
    <col min="11884" max="11884" width="6.140625" style="1273" hidden="1"/>
    <col min="11885" max="11885" width="3" style="1273" hidden="1"/>
    <col min="11886" max="12125" width="8.5703125" style="1273" hidden="1"/>
    <col min="12126" max="12131" width="14.85546875" style="1273" hidden="1"/>
    <col min="12132" max="12133" width="15.85546875" style="1273" hidden="1"/>
    <col min="12134" max="12139" width="16.140625" style="1273" hidden="1"/>
    <col min="12140" max="12140" width="6.140625" style="1273" hidden="1"/>
    <col min="12141" max="12141" width="3" style="1273" hidden="1"/>
    <col min="12142" max="12381" width="8.5703125" style="1273" hidden="1"/>
    <col min="12382" max="12387" width="14.85546875" style="1273" hidden="1"/>
    <col min="12388" max="12389" width="15.85546875" style="1273" hidden="1"/>
    <col min="12390" max="12395" width="16.140625" style="1273" hidden="1"/>
    <col min="12396" max="12396" width="6.140625" style="1273" hidden="1"/>
    <col min="12397" max="12397" width="3" style="1273" hidden="1"/>
    <col min="12398" max="12637" width="8.5703125" style="1273" hidden="1"/>
    <col min="12638" max="12643" width="14.85546875" style="1273" hidden="1"/>
    <col min="12644" max="12645" width="15.85546875" style="1273" hidden="1"/>
    <col min="12646" max="12651" width="16.140625" style="1273" hidden="1"/>
    <col min="12652" max="12652" width="6.140625" style="1273" hidden="1"/>
    <col min="12653" max="12653" width="3" style="1273" hidden="1"/>
    <col min="12654" max="12893" width="8.5703125" style="1273" hidden="1"/>
    <col min="12894" max="12899" width="14.85546875" style="1273" hidden="1"/>
    <col min="12900" max="12901" width="15.85546875" style="1273" hidden="1"/>
    <col min="12902" max="12907" width="16.140625" style="1273" hidden="1"/>
    <col min="12908" max="12908" width="6.140625" style="1273" hidden="1"/>
    <col min="12909" max="12909" width="3" style="1273" hidden="1"/>
    <col min="12910" max="13149" width="8.5703125" style="1273" hidden="1"/>
    <col min="13150" max="13155" width="14.85546875" style="1273" hidden="1"/>
    <col min="13156" max="13157" width="15.85546875" style="1273" hidden="1"/>
    <col min="13158" max="13163" width="16.140625" style="1273" hidden="1"/>
    <col min="13164" max="13164" width="6.140625" style="1273" hidden="1"/>
    <col min="13165" max="13165" width="3" style="1273" hidden="1"/>
    <col min="13166" max="13405" width="8.5703125" style="1273" hidden="1"/>
    <col min="13406" max="13411" width="14.85546875" style="1273" hidden="1"/>
    <col min="13412" max="13413" width="15.85546875" style="1273" hidden="1"/>
    <col min="13414" max="13419" width="16.140625" style="1273" hidden="1"/>
    <col min="13420" max="13420" width="6.140625" style="1273" hidden="1"/>
    <col min="13421" max="13421" width="3" style="1273" hidden="1"/>
    <col min="13422" max="13661" width="8.5703125" style="1273" hidden="1"/>
    <col min="13662" max="13667" width="14.85546875" style="1273" hidden="1"/>
    <col min="13668" max="13669" width="15.85546875" style="1273" hidden="1"/>
    <col min="13670" max="13675" width="16.140625" style="1273" hidden="1"/>
    <col min="13676" max="13676" width="6.140625" style="1273" hidden="1"/>
    <col min="13677" max="13677" width="3" style="1273" hidden="1"/>
    <col min="13678" max="13917" width="8.5703125" style="1273" hidden="1"/>
    <col min="13918" max="13923" width="14.85546875" style="1273" hidden="1"/>
    <col min="13924" max="13925" width="15.85546875" style="1273" hidden="1"/>
    <col min="13926" max="13931" width="16.140625" style="1273" hidden="1"/>
    <col min="13932" max="13932" width="6.140625" style="1273" hidden="1"/>
    <col min="13933" max="13933" width="3" style="1273" hidden="1"/>
    <col min="13934" max="14173" width="8.5703125" style="1273" hidden="1"/>
    <col min="14174" max="14179" width="14.85546875" style="1273" hidden="1"/>
    <col min="14180" max="14181" width="15.85546875" style="1273" hidden="1"/>
    <col min="14182" max="14187" width="16.140625" style="1273" hidden="1"/>
    <col min="14188" max="14188" width="6.140625" style="1273" hidden="1"/>
    <col min="14189" max="14189" width="3" style="1273" hidden="1"/>
    <col min="14190" max="14429" width="8.5703125" style="1273" hidden="1"/>
    <col min="14430" max="14435" width="14.85546875" style="1273" hidden="1"/>
    <col min="14436" max="14437" width="15.85546875" style="1273" hidden="1"/>
    <col min="14438" max="14443" width="16.140625" style="1273" hidden="1"/>
    <col min="14444" max="14444" width="6.140625" style="1273" hidden="1"/>
    <col min="14445" max="14445" width="3" style="1273" hidden="1"/>
    <col min="14446" max="14685" width="8.5703125" style="1273" hidden="1"/>
    <col min="14686" max="14691" width="14.85546875" style="1273" hidden="1"/>
    <col min="14692" max="14693" width="15.85546875" style="1273" hidden="1"/>
    <col min="14694" max="14699" width="16.140625" style="1273" hidden="1"/>
    <col min="14700" max="14700" width="6.140625" style="1273" hidden="1"/>
    <col min="14701" max="14701" width="3" style="1273" hidden="1"/>
    <col min="14702" max="14941" width="8.5703125" style="1273" hidden="1"/>
    <col min="14942" max="14947" width="14.85546875" style="1273" hidden="1"/>
    <col min="14948" max="14949" width="15.85546875" style="1273" hidden="1"/>
    <col min="14950" max="14955" width="16.140625" style="1273" hidden="1"/>
    <col min="14956" max="14956" width="6.140625" style="1273" hidden="1"/>
    <col min="14957" max="14957" width="3" style="1273" hidden="1"/>
    <col min="14958" max="15197" width="8.5703125" style="1273" hidden="1"/>
    <col min="15198" max="15203" width="14.85546875" style="1273" hidden="1"/>
    <col min="15204" max="15205" width="15.85546875" style="1273" hidden="1"/>
    <col min="15206" max="15211" width="16.140625" style="1273" hidden="1"/>
    <col min="15212" max="15212" width="6.140625" style="1273" hidden="1"/>
    <col min="15213" max="15213" width="3" style="1273" hidden="1"/>
    <col min="15214" max="15453" width="8.5703125" style="1273" hidden="1"/>
    <col min="15454" max="15459" width="14.85546875" style="1273" hidden="1"/>
    <col min="15460" max="15461" width="15.85546875" style="1273" hidden="1"/>
    <col min="15462" max="15467" width="16.140625" style="1273" hidden="1"/>
    <col min="15468" max="15468" width="6.140625" style="1273" hidden="1"/>
    <col min="15469" max="15469" width="3" style="1273" hidden="1"/>
    <col min="15470" max="15709" width="8.5703125" style="1273" hidden="1"/>
    <col min="15710" max="15715" width="14.85546875" style="1273" hidden="1"/>
    <col min="15716" max="15717" width="15.85546875" style="1273" hidden="1"/>
    <col min="15718" max="15723" width="16.140625" style="1273" hidden="1"/>
    <col min="15724" max="15724" width="6.140625" style="1273" hidden="1"/>
    <col min="15725" max="15725" width="3" style="1273" hidden="1"/>
    <col min="15726" max="15965" width="8.5703125" style="1273" hidden="1"/>
    <col min="15966" max="15971" width="14.85546875" style="1273" hidden="1"/>
    <col min="15972" max="15973" width="15.85546875" style="1273" hidden="1"/>
    <col min="15974" max="15979" width="16.140625" style="1273" hidden="1"/>
    <col min="15980" max="15980" width="6.140625" style="1273" hidden="1"/>
    <col min="15981" max="15981" width="3" style="1273" hidden="1"/>
    <col min="15982" max="16221" width="8.5703125" style="1273" hidden="1"/>
    <col min="16222" max="16227" width="14.85546875" style="1273" hidden="1"/>
    <col min="16228" max="16229" width="15.85546875" style="1273" hidden="1"/>
    <col min="16230" max="16235" width="16.140625" style="1273" hidden="1"/>
    <col min="16236" max="16236" width="6.140625" style="1273" hidden="1"/>
    <col min="16237" max="16237" width="3" style="1273" hidden="1"/>
    <col min="16238" max="16384" width="8.57031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596</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556</v>
      </c>
      <c r="BQ50" s="1305"/>
      <c r="BR50" s="1305"/>
      <c r="BS50" s="1305"/>
      <c r="BT50" s="1305"/>
      <c r="BU50" s="1305"/>
      <c r="BV50" s="1305"/>
      <c r="BW50" s="1305"/>
      <c r="BX50" s="1305" t="s">
        <v>557</v>
      </c>
      <c r="BY50" s="1305"/>
      <c r="BZ50" s="1305"/>
      <c r="CA50" s="1305"/>
      <c r="CB50" s="1305"/>
      <c r="CC50" s="1305"/>
      <c r="CD50" s="1305"/>
      <c r="CE50" s="1305"/>
      <c r="CF50" s="1305" t="s">
        <v>558</v>
      </c>
      <c r="CG50" s="1305"/>
      <c r="CH50" s="1305"/>
      <c r="CI50" s="1305"/>
      <c r="CJ50" s="1305"/>
      <c r="CK50" s="1305"/>
      <c r="CL50" s="1305"/>
      <c r="CM50" s="1305"/>
      <c r="CN50" s="1305" t="s">
        <v>559</v>
      </c>
      <c r="CO50" s="1305"/>
      <c r="CP50" s="1305"/>
      <c r="CQ50" s="1305"/>
      <c r="CR50" s="1305"/>
      <c r="CS50" s="1305"/>
      <c r="CT50" s="1305"/>
      <c r="CU50" s="1305"/>
      <c r="CV50" s="1305" t="s">
        <v>560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597</v>
      </c>
      <c r="AO51" s="1309"/>
      <c r="AP51" s="1309"/>
      <c r="AQ51" s="1309"/>
      <c r="AR51" s="1309"/>
      <c r="AS51" s="1309"/>
      <c r="AT51" s="1309"/>
      <c r="AU51" s="1309"/>
      <c r="AV51" s="1309"/>
      <c r="AW51" s="1309"/>
      <c r="AX51" s="1309"/>
      <c r="AY51" s="1309"/>
      <c r="AZ51" s="1309"/>
      <c r="BA51" s="1309"/>
      <c r="BB51" s="1309" t="s">
        <v>598</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9.6</v>
      </c>
      <c r="BY51" s="1311"/>
      <c r="BZ51" s="1311"/>
      <c r="CA51" s="1311"/>
      <c r="CB51" s="1311"/>
      <c r="CC51" s="1311"/>
      <c r="CD51" s="1311"/>
      <c r="CE51" s="1311"/>
      <c r="CF51" s="1310"/>
      <c r="CG51" s="1311"/>
      <c r="CH51" s="1311"/>
      <c r="CI51" s="1311"/>
      <c r="CJ51" s="1311"/>
      <c r="CK51" s="1311"/>
      <c r="CL51" s="1311"/>
      <c r="CM51" s="1311"/>
      <c r="CN51" s="1311">
        <v>11.9</v>
      </c>
      <c r="CO51" s="1311"/>
      <c r="CP51" s="1311"/>
      <c r="CQ51" s="1311"/>
      <c r="CR51" s="1311"/>
      <c r="CS51" s="1311"/>
      <c r="CT51" s="1311"/>
      <c r="CU51" s="1311"/>
      <c r="CV51" s="1311">
        <v>19.7</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599</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64.7</v>
      </c>
      <c r="BY53" s="1311"/>
      <c r="BZ53" s="1311"/>
      <c r="CA53" s="1311"/>
      <c r="CB53" s="1311"/>
      <c r="CC53" s="1311"/>
      <c r="CD53" s="1311"/>
      <c r="CE53" s="1311"/>
      <c r="CF53" s="1310"/>
      <c r="CG53" s="1311"/>
      <c r="CH53" s="1311"/>
      <c r="CI53" s="1311"/>
      <c r="CJ53" s="1311"/>
      <c r="CK53" s="1311"/>
      <c r="CL53" s="1311"/>
      <c r="CM53" s="1311"/>
      <c r="CN53" s="1311">
        <v>67.599999999999994</v>
      </c>
      <c r="CO53" s="1311"/>
      <c r="CP53" s="1311"/>
      <c r="CQ53" s="1311"/>
      <c r="CR53" s="1311"/>
      <c r="CS53" s="1311"/>
      <c r="CT53" s="1311"/>
      <c r="CU53" s="1311"/>
      <c r="CV53" s="1311">
        <v>67.599999999999994</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600</v>
      </c>
      <c r="AO55" s="1305"/>
      <c r="AP55" s="1305"/>
      <c r="AQ55" s="1305"/>
      <c r="AR55" s="1305"/>
      <c r="AS55" s="1305"/>
      <c r="AT55" s="1305"/>
      <c r="AU55" s="1305"/>
      <c r="AV55" s="1305"/>
      <c r="AW55" s="1305"/>
      <c r="AX55" s="1305"/>
      <c r="AY55" s="1305"/>
      <c r="AZ55" s="1305"/>
      <c r="BA55" s="1305"/>
      <c r="BB55" s="1309" t="s">
        <v>598</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21</v>
      </c>
      <c r="BY55" s="1311"/>
      <c r="BZ55" s="1311"/>
      <c r="CA55" s="1311"/>
      <c r="CB55" s="1311"/>
      <c r="CC55" s="1311"/>
      <c r="CD55" s="1311"/>
      <c r="CE55" s="1311"/>
      <c r="CF55" s="1310"/>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599</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56.1</v>
      </c>
      <c r="BY57" s="1311"/>
      <c r="BZ57" s="1311"/>
      <c r="CA57" s="1311"/>
      <c r="CB57" s="1311"/>
      <c r="CC57" s="1311"/>
      <c r="CD57" s="1311"/>
      <c r="CE57" s="1311"/>
      <c r="CF57" s="1310"/>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601</v>
      </c>
    </row>
    <row r="64" spans="1:109" x14ac:dyDescent="0.15">
      <c r="B64" s="1280"/>
      <c r="G64" s="1287"/>
      <c r="I64" s="1321"/>
      <c r="J64" s="1321"/>
      <c r="K64" s="1321"/>
      <c r="L64" s="1321"/>
      <c r="M64" s="1321"/>
      <c r="N64" s="1322"/>
      <c r="AM64" s="1287"/>
      <c r="AN64" s="1287" t="s">
        <v>594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596</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556</v>
      </c>
      <c r="BQ72" s="1305"/>
      <c r="BR72" s="1305"/>
      <c r="BS72" s="1305"/>
      <c r="BT72" s="1305"/>
      <c r="BU72" s="1305"/>
      <c r="BV72" s="1305"/>
      <c r="BW72" s="1305"/>
      <c r="BX72" s="1305" t="s">
        <v>557</v>
      </c>
      <c r="BY72" s="1305"/>
      <c r="BZ72" s="1305"/>
      <c r="CA72" s="1305"/>
      <c r="CB72" s="1305"/>
      <c r="CC72" s="1305"/>
      <c r="CD72" s="1305"/>
      <c r="CE72" s="1305"/>
      <c r="CF72" s="1305" t="s">
        <v>558</v>
      </c>
      <c r="CG72" s="1305"/>
      <c r="CH72" s="1305"/>
      <c r="CI72" s="1305"/>
      <c r="CJ72" s="1305"/>
      <c r="CK72" s="1305"/>
      <c r="CL72" s="1305"/>
      <c r="CM72" s="1305"/>
      <c r="CN72" s="1305" t="s">
        <v>559</v>
      </c>
      <c r="CO72" s="1305"/>
      <c r="CP72" s="1305"/>
      <c r="CQ72" s="1305"/>
      <c r="CR72" s="1305"/>
      <c r="CS72" s="1305"/>
      <c r="CT72" s="1305"/>
      <c r="CU72" s="1305"/>
      <c r="CV72" s="1305" t="s">
        <v>560</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597</v>
      </c>
      <c r="AO73" s="1309"/>
      <c r="AP73" s="1309"/>
      <c r="AQ73" s="1309"/>
      <c r="AR73" s="1309"/>
      <c r="AS73" s="1309"/>
      <c r="AT73" s="1309"/>
      <c r="AU73" s="1309"/>
      <c r="AV73" s="1309"/>
      <c r="AW73" s="1309"/>
      <c r="AX73" s="1309"/>
      <c r="AY73" s="1309"/>
      <c r="AZ73" s="1309"/>
      <c r="BA73" s="1309"/>
      <c r="BB73" s="1309" t="s">
        <v>598</v>
      </c>
      <c r="BC73" s="1309"/>
      <c r="BD73" s="1309"/>
      <c r="BE73" s="1309"/>
      <c r="BF73" s="1309"/>
      <c r="BG73" s="1309"/>
      <c r="BH73" s="1309"/>
      <c r="BI73" s="1309"/>
      <c r="BJ73" s="1309"/>
      <c r="BK73" s="1309"/>
      <c r="BL73" s="1309"/>
      <c r="BM73" s="1309"/>
      <c r="BN73" s="1309"/>
      <c r="BO73" s="1309"/>
      <c r="BP73" s="1311">
        <v>8.4</v>
      </c>
      <c r="BQ73" s="1311"/>
      <c r="BR73" s="1311"/>
      <c r="BS73" s="1311"/>
      <c r="BT73" s="1311"/>
      <c r="BU73" s="1311"/>
      <c r="BV73" s="1311"/>
      <c r="BW73" s="1311"/>
      <c r="BX73" s="1311">
        <v>9.6</v>
      </c>
      <c r="BY73" s="1311"/>
      <c r="BZ73" s="1311"/>
      <c r="CA73" s="1311"/>
      <c r="CB73" s="1311"/>
      <c r="CC73" s="1311"/>
      <c r="CD73" s="1311"/>
      <c r="CE73" s="1311"/>
      <c r="CF73" s="1311">
        <v>9.5</v>
      </c>
      <c r="CG73" s="1311"/>
      <c r="CH73" s="1311"/>
      <c r="CI73" s="1311"/>
      <c r="CJ73" s="1311"/>
      <c r="CK73" s="1311"/>
      <c r="CL73" s="1311"/>
      <c r="CM73" s="1311"/>
      <c r="CN73" s="1311">
        <v>11.9</v>
      </c>
      <c r="CO73" s="1311"/>
      <c r="CP73" s="1311"/>
      <c r="CQ73" s="1311"/>
      <c r="CR73" s="1311"/>
      <c r="CS73" s="1311"/>
      <c r="CT73" s="1311"/>
      <c r="CU73" s="1311"/>
      <c r="CV73" s="1311">
        <v>19.7</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603</v>
      </c>
      <c r="BC75" s="1309"/>
      <c r="BD75" s="1309"/>
      <c r="BE75" s="1309"/>
      <c r="BF75" s="1309"/>
      <c r="BG75" s="1309"/>
      <c r="BH75" s="1309"/>
      <c r="BI75" s="1309"/>
      <c r="BJ75" s="1309"/>
      <c r="BK75" s="1309"/>
      <c r="BL75" s="1309"/>
      <c r="BM75" s="1309"/>
      <c r="BN75" s="1309"/>
      <c r="BO75" s="1309"/>
      <c r="BP75" s="1311">
        <v>9.9</v>
      </c>
      <c r="BQ75" s="1311"/>
      <c r="BR75" s="1311"/>
      <c r="BS75" s="1311"/>
      <c r="BT75" s="1311"/>
      <c r="BU75" s="1311"/>
      <c r="BV75" s="1311"/>
      <c r="BW75" s="1311"/>
      <c r="BX75" s="1311">
        <v>9.4</v>
      </c>
      <c r="BY75" s="1311"/>
      <c r="BZ75" s="1311"/>
      <c r="CA75" s="1311"/>
      <c r="CB75" s="1311"/>
      <c r="CC75" s="1311"/>
      <c r="CD75" s="1311"/>
      <c r="CE75" s="1311"/>
      <c r="CF75" s="1311">
        <v>9.1</v>
      </c>
      <c r="CG75" s="1311"/>
      <c r="CH75" s="1311"/>
      <c r="CI75" s="1311"/>
      <c r="CJ75" s="1311"/>
      <c r="CK75" s="1311"/>
      <c r="CL75" s="1311"/>
      <c r="CM75" s="1311"/>
      <c r="CN75" s="1311">
        <v>9.1999999999999993</v>
      </c>
      <c r="CO75" s="1311"/>
      <c r="CP75" s="1311"/>
      <c r="CQ75" s="1311"/>
      <c r="CR75" s="1311"/>
      <c r="CS75" s="1311"/>
      <c r="CT75" s="1311"/>
      <c r="CU75" s="1311"/>
      <c r="CV75" s="1311">
        <v>9.3000000000000007</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600</v>
      </c>
      <c r="AO77" s="1305"/>
      <c r="AP77" s="1305"/>
      <c r="AQ77" s="1305"/>
      <c r="AR77" s="1305"/>
      <c r="AS77" s="1305"/>
      <c r="AT77" s="1305"/>
      <c r="AU77" s="1305"/>
      <c r="AV77" s="1305"/>
      <c r="AW77" s="1305"/>
      <c r="AX77" s="1305"/>
      <c r="AY77" s="1305"/>
      <c r="AZ77" s="1305"/>
      <c r="BA77" s="1305"/>
      <c r="BB77" s="1309" t="s">
        <v>598</v>
      </c>
      <c r="BC77" s="1309"/>
      <c r="BD77" s="1309"/>
      <c r="BE77" s="1309"/>
      <c r="BF77" s="1309"/>
      <c r="BG77" s="1309"/>
      <c r="BH77" s="1309"/>
      <c r="BI77" s="1309"/>
      <c r="BJ77" s="1309"/>
      <c r="BK77" s="1309"/>
      <c r="BL77" s="1309"/>
      <c r="BM77" s="1309"/>
      <c r="BN77" s="1309"/>
      <c r="BO77" s="1309"/>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603</v>
      </c>
      <c r="BC79" s="1309"/>
      <c r="BD79" s="1309"/>
      <c r="BE79" s="1309"/>
      <c r="BF79" s="1309"/>
      <c r="BG79" s="1309"/>
      <c r="BH79" s="1309"/>
      <c r="BI79" s="1309"/>
      <c r="BJ79" s="1309"/>
      <c r="BK79" s="1309"/>
      <c r="BL79" s="1309"/>
      <c r="BM79" s="1309"/>
      <c r="BN79" s="1309"/>
      <c r="BO79" s="1309"/>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Q7UnkanACqiUSLOpGU8LgOiNwP+n93wQxSJtVLjQerfLH38eheA9rTplcX2q/OJCamaRXIyBEPX7d3lMrgsfTg==" saltValue="jkOhcJiKIcXHrhFd7YVwq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85" zoomScaleNormal="85" zoomScaleSheetLayoutView="70" workbookViewId="0">
      <selection activeCell="AN65" sqref="AN65:DC69"/>
    </sheetView>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604</v>
      </c>
    </row>
  </sheetData>
  <sheetProtection algorithmName="SHA-512" hashValue="oljQzeuLurgIFKp2a0Z/45JEp0LUHX8K+2HfTsxumIwPfpU7j3ckYunNXlTw/ccDUkwPMgnSApJla3fYLhSYcw==" saltValue="/vxQANzeBUaTlQOQCRE9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4" zoomScale="85" zoomScaleNormal="85" zoomScaleSheetLayoutView="55" workbookViewId="0">
      <selection activeCell="AN65" sqref="AN65:DC69"/>
    </sheetView>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605</v>
      </c>
    </row>
  </sheetData>
  <sheetProtection algorithmName="SHA-512" hashValue="EYbpOjarFGyBetZXtBy/4S4i3fBYpPrVES+yF4hAqgm235Nc05YI2dmpM3qovROKyN2RprqUEdQuC2u87+1mFg==" saltValue="8hoMPFoh/di22AjxVYPA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140331</v>
      </c>
      <c r="E3" s="162"/>
      <c r="F3" s="163">
        <v>49919</v>
      </c>
      <c r="G3" s="164"/>
      <c r="H3" s="165"/>
    </row>
    <row r="4" spans="1:8" x14ac:dyDescent="0.15">
      <c r="A4" s="166"/>
      <c r="B4" s="167"/>
      <c r="C4" s="168"/>
      <c r="D4" s="169">
        <v>69880</v>
      </c>
      <c r="E4" s="170"/>
      <c r="F4" s="171">
        <v>26398</v>
      </c>
      <c r="G4" s="172"/>
      <c r="H4" s="173"/>
    </row>
    <row r="5" spans="1:8" x14ac:dyDescent="0.15">
      <c r="A5" s="154" t="s">
        <v>548</v>
      </c>
      <c r="B5" s="159"/>
      <c r="C5" s="160"/>
      <c r="D5" s="161">
        <v>175815</v>
      </c>
      <c r="E5" s="162"/>
      <c r="F5" s="163">
        <v>47738</v>
      </c>
      <c r="G5" s="164"/>
      <c r="H5" s="165"/>
    </row>
    <row r="6" spans="1:8" x14ac:dyDescent="0.15">
      <c r="A6" s="166"/>
      <c r="B6" s="167"/>
      <c r="C6" s="168"/>
      <c r="D6" s="169">
        <v>113349</v>
      </c>
      <c r="E6" s="170"/>
      <c r="F6" s="171">
        <v>24937</v>
      </c>
      <c r="G6" s="172"/>
      <c r="H6" s="173"/>
    </row>
    <row r="7" spans="1:8" x14ac:dyDescent="0.15">
      <c r="A7" s="154" t="s">
        <v>549</v>
      </c>
      <c r="B7" s="159"/>
      <c r="C7" s="160"/>
      <c r="D7" s="161">
        <v>194904</v>
      </c>
      <c r="E7" s="162"/>
      <c r="F7" s="163">
        <v>52191</v>
      </c>
      <c r="G7" s="164"/>
      <c r="H7" s="165"/>
    </row>
    <row r="8" spans="1:8" x14ac:dyDescent="0.15">
      <c r="A8" s="166"/>
      <c r="B8" s="167"/>
      <c r="C8" s="168"/>
      <c r="D8" s="169">
        <v>77969</v>
      </c>
      <c r="E8" s="170"/>
      <c r="F8" s="171">
        <v>24843</v>
      </c>
      <c r="G8" s="172"/>
      <c r="H8" s="173"/>
    </row>
    <row r="9" spans="1:8" x14ac:dyDescent="0.15">
      <c r="A9" s="154" t="s">
        <v>550</v>
      </c>
      <c r="B9" s="159"/>
      <c r="C9" s="160"/>
      <c r="D9" s="161">
        <v>138695</v>
      </c>
      <c r="E9" s="162"/>
      <c r="F9" s="163">
        <v>47387</v>
      </c>
      <c r="G9" s="164"/>
      <c r="H9" s="165"/>
    </row>
    <row r="10" spans="1:8" x14ac:dyDescent="0.15">
      <c r="A10" s="166"/>
      <c r="B10" s="167"/>
      <c r="C10" s="168"/>
      <c r="D10" s="169">
        <v>77354</v>
      </c>
      <c r="E10" s="170"/>
      <c r="F10" s="171">
        <v>24928</v>
      </c>
      <c r="G10" s="172"/>
      <c r="H10" s="173"/>
    </row>
    <row r="11" spans="1:8" x14ac:dyDescent="0.15">
      <c r="A11" s="154" t="s">
        <v>551</v>
      </c>
      <c r="B11" s="159"/>
      <c r="C11" s="160"/>
      <c r="D11" s="161">
        <v>233353</v>
      </c>
      <c r="E11" s="162"/>
      <c r="F11" s="163">
        <v>51264</v>
      </c>
      <c r="G11" s="164"/>
      <c r="H11" s="165"/>
    </row>
    <row r="12" spans="1:8" x14ac:dyDescent="0.15">
      <c r="A12" s="166"/>
      <c r="B12" s="167"/>
      <c r="C12" s="174"/>
      <c r="D12" s="169">
        <v>135951</v>
      </c>
      <c r="E12" s="170"/>
      <c r="F12" s="171">
        <v>26040</v>
      </c>
      <c r="G12" s="172"/>
      <c r="H12" s="173"/>
    </row>
    <row r="13" spans="1:8" x14ac:dyDescent="0.15">
      <c r="A13" s="154"/>
      <c r="B13" s="159"/>
      <c r="C13" s="175"/>
      <c r="D13" s="176">
        <v>176620</v>
      </c>
      <c r="E13" s="177"/>
      <c r="F13" s="178">
        <v>49700</v>
      </c>
      <c r="G13" s="179"/>
      <c r="H13" s="165"/>
    </row>
    <row r="14" spans="1:8" x14ac:dyDescent="0.15">
      <c r="A14" s="166"/>
      <c r="B14" s="167"/>
      <c r="C14" s="168"/>
      <c r="D14" s="169">
        <v>94901</v>
      </c>
      <c r="E14" s="170"/>
      <c r="F14" s="171">
        <v>25429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4.18</v>
      </c>
      <c r="C19" s="180">
        <f>ROUND(VALUE(SUBSTITUTE(実質収支比率等に係る経年分析!G$48,"▲","-")),2)</f>
        <v>4.74</v>
      </c>
      <c r="D19" s="180">
        <f>ROUND(VALUE(SUBSTITUTE(実質収支比率等に係る経年分析!H$48,"▲","-")),2)</f>
        <v>6.99</v>
      </c>
      <c r="E19" s="180">
        <f>ROUND(VALUE(SUBSTITUTE(実質収支比率等に係る経年分析!I$48,"▲","-")),2)</f>
        <v>8.31</v>
      </c>
      <c r="F19" s="180">
        <f>ROUND(VALUE(SUBSTITUTE(実質収支比率等に係る経年分析!J$48,"▲","-")),2)</f>
        <v>4.6100000000000003</v>
      </c>
    </row>
    <row r="20" spans="1:11" x14ac:dyDescent="0.15">
      <c r="A20" s="180" t="s">
        <v>54</v>
      </c>
      <c r="B20" s="180">
        <f>ROUND(VALUE(SUBSTITUTE(実質収支比率等に係る経年分析!F$47,"▲","-")),2)</f>
        <v>27.41</v>
      </c>
      <c r="C20" s="180">
        <f>ROUND(VALUE(SUBSTITUTE(実質収支比率等に係る経年分析!G$47,"▲","-")),2)</f>
        <v>29.16</v>
      </c>
      <c r="D20" s="180">
        <f>ROUND(VALUE(SUBSTITUTE(実質収支比率等に係る経年分析!H$47,"▲","-")),2)</f>
        <v>30.22</v>
      </c>
      <c r="E20" s="180">
        <f>ROUND(VALUE(SUBSTITUTE(実質収支比率等に係る経年分析!I$47,"▲","-")),2)</f>
        <v>30.9</v>
      </c>
      <c r="F20" s="180">
        <f>ROUND(VALUE(SUBSTITUTE(実質収支比率等に係る経年分析!J$47,"▲","-")),2)</f>
        <v>32.549999999999997</v>
      </c>
    </row>
    <row r="21" spans="1:11" x14ac:dyDescent="0.15">
      <c r="A21" s="180" t="s">
        <v>55</v>
      </c>
      <c r="B21" s="180">
        <f>IF(ISNUMBER(VALUE(SUBSTITUTE(実質収支比率等に係る経年分析!F$49,"▲","-"))),ROUND(VALUE(SUBSTITUTE(実質収支比率等に係る経年分析!F$49,"▲","-")),2),NA())</f>
        <v>3.37</v>
      </c>
      <c r="C21" s="180">
        <f>IF(ISNUMBER(VALUE(SUBSTITUTE(実質収支比率等に係る経年分析!G$49,"▲","-"))),ROUND(VALUE(SUBSTITUTE(実質収支比率等に係る経年分析!G$49,"▲","-")),2),NA())</f>
        <v>-1.19</v>
      </c>
      <c r="D21" s="180">
        <f>IF(ISNUMBER(VALUE(SUBSTITUTE(実質収支比率等に係る経年分析!H$49,"▲","-"))),ROUND(VALUE(SUBSTITUTE(実質収支比率等に係る経年分析!H$49,"▲","-")),2),NA())</f>
        <v>0.01</v>
      </c>
      <c r="E21" s="180">
        <f>IF(ISNUMBER(VALUE(SUBSTITUTE(実質収支比率等に係る経年分析!I$49,"▲","-"))),ROUND(VALUE(SUBSTITUTE(実質収支比率等に係る経年分析!I$49,"▲","-")),2),NA())</f>
        <v>-3.11</v>
      </c>
      <c r="F21" s="180">
        <f>IF(ISNUMBER(VALUE(SUBSTITUTE(実質収支比率等に係る経年分析!J$49,"▲","-"))),ROUND(VALUE(SUBSTITUTE(実質収支比率等に係る経年分析!J$49,"▲","-")),2),NA())</f>
        <v>-6.2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個別排水処理事業特別会計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4.5999999999999996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5.43</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4.6100000000000003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5.0999999999999996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6.33</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2061</v>
      </c>
      <c r="E42" s="182"/>
      <c r="F42" s="182"/>
      <c r="G42" s="182">
        <f>'実質公債費比率（分子）の構造'!L$52</f>
        <v>2011</v>
      </c>
      <c r="H42" s="182"/>
      <c r="I42" s="182"/>
      <c r="J42" s="182">
        <f>'実質公債費比率（分子）の構造'!M$52</f>
        <v>1941</v>
      </c>
      <c r="K42" s="182"/>
      <c r="L42" s="182"/>
      <c r="M42" s="182">
        <f>'実質公債費比率（分子）の構造'!N$52</f>
        <v>1909</v>
      </c>
      <c r="N42" s="182"/>
      <c r="O42" s="182"/>
      <c r="P42" s="182">
        <f>'実質公債費比率（分子）の構造'!O$52</f>
        <v>2021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32</v>
      </c>
      <c r="C44" s="182"/>
      <c r="D44" s="182"/>
      <c r="E44" s="182">
        <f>'実質公債費比率（分子）の構造'!L$50</f>
        <v>30</v>
      </c>
      <c r="F44" s="182"/>
      <c r="G44" s="182"/>
      <c r="H44" s="182">
        <f>'実質公債費比率（分子）の構造'!M$50</f>
        <v>28</v>
      </c>
      <c r="I44" s="182"/>
      <c r="J44" s="182"/>
      <c r="K44" s="182">
        <f>'実質公債費比率（分子）の構造'!N$50</f>
        <v>25</v>
      </c>
      <c r="L44" s="182"/>
      <c r="M44" s="182"/>
      <c r="N44" s="182">
        <f>'実質公債費比率（分子）の構造'!O$50</f>
        <v>25</v>
      </c>
      <c r="O44" s="182"/>
      <c r="P44" s="182"/>
    </row>
    <row r="45" spans="1:16" x14ac:dyDescent="0.15">
      <c r="A45" s="182" t="s">
        <v>65</v>
      </c>
      <c r="B45" s="182">
        <f>'実質公債費比率（分子）の構造'!K$49</f>
        <v>48</v>
      </c>
      <c r="C45" s="182"/>
      <c r="D45" s="182"/>
      <c r="E45" s="182">
        <f>'実質公債費比率（分子）の構造'!L$49</f>
        <v>42</v>
      </c>
      <c r="F45" s="182"/>
      <c r="G45" s="182"/>
      <c r="H45" s="182">
        <f>'実質公債費比率（分子）の構造'!M$49</f>
        <v>42</v>
      </c>
      <c r="I45" s="182"/>
      <c r="J45" s="182"/>
      <c r="K45" s="182">
        <f>'実質公債費比率（分子）の構造'!N$49</f>
        <v>49</v>
      </c>
      <c r="L45" s="182"/>
      <c r="M45" s="182"/>
      <c r="N45" s="182">
        <f>'実質公債費比率（分子）の構造'!O$49</f>
        <v>37</v>
      </c>
      <c r="O45" s="182"/>
      <c r="P45" s="182"/>
    </row>
    <row r="46" spans="1:16" x14ac:dyDescent="0.15">
      <c r="A46" s="182" t="s">
        <v>66</v>
      </c>
      <c r="B46" s="182">
        <f>'実質公債費比率（分子）の構造'!K$48</f>
        <v>490</v>
      </c>
      <c r="C46" s="182"/>
      <c r="D46" s="182"/>
      <c r="E46" s="182">
        <f>'実質公債費比率（分子）の構造'!L$48</f>
        <v>449</v>
      </c>
      <c r="F46" s="182"/>
      <c r="G46" s="182"/>
      <c r="H46" s="182">
        <f>'実質公債費比率（分子）の構造'!M$48</f>
        <v>450</v>
      </c>
      <c r="I46" s="182"/>
      <c r="J46" s="182"/>
      <c r="K46" s="182">
        <f>'実質公債費比率（分子）の構造'!N$48</f>
        <v>422</v>
      </c>
      <c r="L46" s="182"/>
      <c r="M46" s="182"/>
      <c r="N46" s="182">
        <f>'実質公債費比率（分子）の構造'!O$48</f>
        <v>394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2245</v>
      </c>
      <c r="C49" s="182"/>
      <c r="D49" s="182"/>
      <c r="E49" s="182">
        <f>'実質公債費比率（分子）の構造'!L$45</f>
        <v>2209</v>
      </c>
      <c r="F49" s="182"/>
      <c r="G49" s="182"/>
      <c r="H49" s="182">
        <f>'実質公債費比率（分子）の構造'!M$45</f>
        <v>2122</v>
      </c>
      <c r="I49" s="182"/>
      <c r="J49" s="182"/>
      <c r="K49" s="182">
        <f>'実質公債費比率（分子）の構造'!N$45</f>
        <v>2119</v>
      </c>
      <c r="L49" s="182"/>
      <c r="M49" s="182"/>
      <c r="N49" s="182">
        <f>'実質公債費比率（分子）の構造'!O$45</f>
        <v>2247</v>
      </c>
      <c r="O49" s="182"/>
      <c r="P49" s="182"/>
    </row>
    <row r="50" spans="1:16" x14ac:dyDescent="0.15">
      <c r="A50" s="182" t="s">
        <v>70</v>
      </c>
      <c r="B50" s="182" t="e">
        <f>NA()</f>
        <v>#N/A</v>
      </c>
      <c r="C50" s="182">
        <f>IF(ISNUMBER('実質公債費比率（分子）の構造'!K$53),'実質公債費比率（分子）の構造'!K$53,NA())</f>
        <v>754</v>
      </c>
      <c r="D50" s="182" t="e">
        <f>NA()</f>
        <v>#N/A</v>
      </c>
      <c r="E50" s="182" t="e">
        <f>NA()</f>
        <v>#N/A</v>
      </c>
      <c r="F50" s="182">
        <f>IF(ISNUMBER('実質公債費比率（分子）の構造'!L$53),'実質公債費比率（分子）の構造'!L$53,NA())</f>
        <v>719</v>
      </c>
      <c r="G50" s="182" t="e">
        <f>NA()</f>
        <v>#N/A</v>
      </c>
      <c r="H50" s="182" t="e">
        <f>NA()</f>
        <v>#N/A</v>
      </c>
      <c r="I50" s="182">
        <f>IF(ISNUMBER('実質公債費比率（分子）の構造'!M$53),'実質公債費比率（分子）の構造'!M$53,NA())</f>
        <v>701</v>
      </c>
      <c r="J50" s="182" t="e">
        <f>NA()</f>
        <v>#N/A</v>
      </c>
      <c r="K50" s="182" t="e">
        <f>NA()</f>
        <v>#N/A</v>
      </c>
      <c r="L50" s="182">
        <f>IF(ISNUMBER('実質公債費比率（分子）の構造'!N$53),'実質公債費比率（分子）の構造'!N$53,NA())</f>
        <v>706</v>
      </c>
      <c r="M50" s="182" t="e">
        <f>NA()</f>
        <v>#N/A</v>
      </c>
      <c r="N50" s="182" t="e">
        <f>NA()</f>
        <v>#N/A</v>
      </c>
      <c r="O50" s="182">
        <f>IF(ISNUMBER('実質公債費比率（分子）の構造'!O$53),'実質公債費比率（分子）の構造'!O$53,NA())</f>
        <v>682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16969</v>
      </c>
      <c r="E56" s="181"/>
      <c r="F56" s="181"/>
      <c r="G56" s="181">
        <f>'将来負担比率（分子）の構造'!J$52</f>
        <v>17635</v>
      </c>
      <c r="H56" s="181"/>
      <c r="I56" s="181"/>
      <c r="J56" s="181">
        <f>'将来負担比率（分子）の構造'!K$52</f>
        <v>18314</v>
      </c>
      <c r="K56" s="181"/>
      <c r="L56" s="181"/>
      <c r="M56" s="181">
        <f>'将来負担比率（分子）の構造'!L$52</f>
        <v>18412</v>
      </c>
      <c r="N56" s="181"/>
      <c r="O56" s="181"/>
      <c r="P56" s="181">
        <f>'将来負担比率（分子）の構造'!M$52</f>
        <v>19224</v>
      </c>
    </row>
    <row r="57" spans="1:16" x14ac:dyDescent="0.15">
      <c r="A57" s="181" t="s">
        <v>41</v>
      </c>
      <c r="B57" s="181"/>
      <c r="C57" s="181"/>
      <c r="D57" s="181">
        <f>'将来負担比率（分子）の構造'!I$51</f>
        <v>1975</v>
      </c>
      <c r="E57" s="181"/>
      <c r="F57" s="181"/>
      <c r="G57" s="181">
        <f>'将来負担比率（分子）の構造'!J$51</f>
        <v>2091</v>
      </c>
      <c r="H57" s="181"/>
      <c r="I57" s="181"/>
      <c r="J57" s="181">
        <f>'将来負担比率（分子）の構造'!K$51</f>
        <v>2577</v>
      </c>
      <c r="K57" s="181"/>
      <c r="L57" s="181"/>
      <c r="M57" s="181">
        <f>'将来負担比率（分子）の構造'!L$51</f>
        <v>2750</v>
      </c>
      <c r="N57" s="181"/>
      <c r="O57" s="181"/>
      <c r="P57" s="181">
        <f>'将来負担比率（分子）の構造'!M$51</f>
        <v>2945</v>
      </c>
    </row>
    <row r="58" spans="1:16" x14ac:dyDescent="0.15">
      <c r="A58" s="181" t="s">
        <v>40</v>
      </c>
      <c r="B58" s="181"/>
      <c r="C58" s="181"/>
      <c r="D58" s="181">
        <f>'将来負担比率（分子）の構造'!I$50</f>
        <v>7728</v>
      </c>
      <c r="E58" s="181"/>
      <c r="F58" s="181"/>
      <c r="G58" s="181">
        <f>'将来負担比率（分子）の構造'!J$50</f>
        <v>7811</v>
      </c>
      <c r="H58" s="181"/>
      <c r="I58" s="181"/>
      <c r="J58" s="181">
        <f>'将来負担比率（分子）の構造'!K$50</f>
        <v>7801</v>
      </c>
      <c r="K58" s="181"/>
      <c r="L58" s="181"/>
      <c r="M58" s="181">
        <f>'将来負担比率（分子）の構造'!L$50</f>
        <v>7626</v>
      </c>
      <c r="N58" s="181"/>
      <c r="O58" s="181"/>
      <c r="P58" s="181">
        <f>'将来負担比率（分子）の構造'!M$50</f>
        <v>7512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2478</v>
      </c>
      <c r="C62" s="181"/>
      <c r="D62" s="181"/>
      <c r="E62" s="181">
        <f>'将来負担比率（分子）の構造'!J$45</f>
        <v>2432</v>
      </c>
      <c r="F62" s="181"/>
      <c r="G62" s="181"/>
      <c r="H62" s="181">
        <f>'将来負担比率（分子）の構造'!K$45</f>
        <v>2379</v>
      </c>
      <c r="I62" s="181"/>
      <c r="J62" s="181"/>
      <c r="K62" s="181">
        <f>'将来負担比率（分子）の構造'!L$45</f>
        <v>2534</v>
      </c>
      <c r="L62" s="181"/>
      <c r="M62" s="181"/>
      <c r="N62" s="181">
        <f>'将来負担比率（分子）の構造'!M$45</f>
        <v>2517</v>
      </c>
      <c r="O62" s="181"/>
      <c r="P62" s="181"/>
    </row>
    <row r="63" spans="1:16" x14ac:dyDescent="0.15">
      <c r="A63" s="181" t="s">
        <v>33</v>
      </c>
      <c r="B63" s="181">
        <f>'将来負担比率（分子）の構造'!I$44</f>
        <v>205</v>
      </c>
      <c r="C63" s="181"/>
      <c r="D63" s="181"/>
      <c r="E63" s="181">
        <f>'将来負担比率（分子）の構造'!J$44</f>
        <v>159</v>
      </c>
      <c r="F63" s="181"/>
      <c r="G63" s="181"/>
      <c r="H63" s="181">
        <f>'将来負担比率（分子）の構造'!K$44</f>
        <v>112</v>
      </c>
      <c r="I63" s="181"/>
      <c r="J63" s="181"/>
      <c r="K63" s="181">
        <f>'将来負担比率（分子）の構造'!L$44</f>
        <v>65</v>
      </c>
      <c r="L63" s="181"/>
      <c r="M63" s="181"/>
      <c r="N63" s="181">
        <f>'将来負担比率（分子）の構造'!M$44</f>
        <v>30</v>
      </c>
      <c r="O63" s="181"/>
      <c r="P63" s="181"/>
    </row>
    <row r="64" spans="1:16" x14ac:dyDescent="0.15">
      <c r="A64" s="181" t="s">
        <v>32</v>
      </c>
      <c r="B64" s="181">
        <f>'将来負担比率（分子）の構造'!I$43</f>
        <v>4689</v>
      </c>
      <c r="C64" s="181"/>
      <c r="D64" s="181"/>
      <c r="E64" s="181">
        <f>'将来負担比率（分子）の構造'!J$43</f>
        <v>4857</v>
      </c>
      <c r="F64" s="181"/>
      <c r="G64" s="181"/>
      <c r="H64" s="181">
        <f>'将来負担比率（分子）の構造'!K$43</f>
        <v>4867</v>
      </c>
      <c r="I64" s="181"/>
      <c r="J64" s="181"/>
      <c r="K64" s="181">
        <f>'将来負担比率（分子）の構造'!L$43</f>
        <v>4660</v>
      </c>
      <c r="L64" s="181"/>
      <c r="M64" s="181"/>
      <c r="N64" s="181">
        <f>'将来負担比率（分子）の構造'!M$43</f>
        <v>4433</v>
      </c>
      <c r="O64" s="181"/>
      <c r="P64" s="181"/>
    </row>
    <row r="65" spans="1:16" x14ac:dyDescent="0.15">
      <c r="A65" s="181" t="s">
        <v>31</v>
      </c>
      <c r="B65" s="181">
        <f>'将来負担比率（分子）の構造'!I$42</f>
        <v>184</v>
      </c>
      <c r="C65" s="181"/>
      <c r="D65" s="181"/>
      <c r="E65" s="181">
        <f>'将来負担比率（分子）の構造'!J$42</f>
        <v>157</v>
      </c>
      <c r="F65" s="181"/>
      <c r="G65" s="181"/>
      <c r="H65" s="181">
        <f>'将来負担比率（分子）の構造'!K$42</f>
        <v>132</v>
      </c>
      <c r="I65" s="181"/>
      <c r="J65" s="181"/>
      <c r="K65" s="181">
        <f>'将来負担比率（分子）の構造'!L$42</f>
        <v>108</v>
      </c>
      <c r="L65" s="181"/>
      <c r="M65" s="181"/>
      <c r="N65" s="181">
        <f>'将来負担比率（分子）の構造'!M$42</f>
        <v>85</v>
      </c>
      <c r="O65" s="181"/>
      <c r="P65" s="181"/>
    </row>
    <row r="66" spans="1:16" x14ac:dyDescent="0.15">
      <c r="A66" s="181" t="s">
        <v>30</v>
      </c>
      <c r="B66" s="181">
        <f>'将来負担比率（分子）の構造'!I$41</f>
        <v>19811</v>
      </c>
      <c r="C66" s="181"/>
      <c r="D66" s="181"/>
      <c r="E66" s="181">
        <f>'将来負担比率（分子）の構造'!J$41</f>
        <v>20692</v>
      </c>
      <c r="F66" s="181"/>
      <c r="G66" s="181"/>
      <c r="H66" s="181">
        <f>'将来負担比率（分子）の構造'!K$41</f>
        <v>21936</v>
      </c>
      <c r="I66" s="181"/>
      <c r="J66" s="181"/>
      <c r="K66" s="181">
        <f>'将来負担比率（分子）の構造'!L$41</f>
        <v>22299</v>
      </c>
      <c r="L66" s="181"/>
      <c r="M66" s="181"/>
      <c r="N66" s="181">
        <f>'将来負担比率（分子）の構造'!M$41</f>
        <v>24043</v>
      </c>
      <c r="O66" s="181"/>
      <c r="P66" s="181"/>
    </row>
    <row r="67" spans="1:16" x14ac:dyDescent="0.15">
      <c r="A67" s="181" t="s">
        <v>74</v>
      </c>
      <c r="B67" s="181" t="e">
        <f>NA()</f>
        <v>#N/A</v>
      </c>
      <c r="C67" s="181">
        <f>IF(ISNUMBER('将来負担比率（分子）の構造'!I$53), IF('将来負担比率（分子）の構造'!I$53 &lt; 0, 0, '将来負担比率（分子）の構造'!I$53), NA())</f>
        <v>695</v>
      </c>
      <c r="D67" s="181" t="e">
        <f>NA()</f>
        <v>#N/A</v>
      </c>
      <c r="E67" s="181" t="e">
        <f>NA()</f>
        <v>#N/A</v>
      </c>
      <c r="F67" s="181">
        <f>IF(ISNUMBER('将来負担比率（分子）の構造'!J$53), IF('将来負担比率（分子）の構造'!J$53 &lt; 0, 0, '将来負担比率（分子）の構造'!J$53), NA())</f>
        <v>759</v>
      </c>
      <c r="G67" s="181" t="e">
        <f>NA()</f>
        <v>#N/A</v>
      </c>
      <c r="H67" s="181" t="e">
        <f>NA()</f>
        <v>#N/A</v>
      </c>
      <c r="I67" s="181">
        <f>IF(ISNUMBER('将来負担比率（分子）の構造'!K$53), IF('将来負担比率（分子）の構造'!K$53 &lt; 0, 0, '将来負担比率（分子）の構造'!K$53), NA())</f>
        <v>733</v>
      </c>
      <c r="J67" s="181" t="e">
        <f>NA()</f>
        <v>#N/A</v>
      </c>
      <c r="K67" s="181" t="e">
        <f>NA()</f>
        <v>#N/A</v>
      </c>
      <c r="L67" s="181">
        <f>IF(ISNUMBER('将来負担比率（分子）の構造'!L$53), IF('将来負担比率（分子）の構造'!L$53 &lt; 0, 0, '将来負担比率（分子）の構造'!L$53), NA())</f>
        <v>878</v>
      </c>
      <c r="M67" s="181" t="e">
        <f>NA()</f>
        <v>#N/A</v>
      </c>
      <c r="N67" s="181" t="e">
        <f>NA()</f>
        <v>#N/A</v>
      </c>
      <c r="O67" s="181">
        <f>IF(ISNUMBER('将来負担比率（分子）の構造'!M$53), IF('将来負担比率（分子）の構造'!M$53 &lt; 0, 0, '将来負担比率（分子）の構造'!M$53), NA())</f>
        <v>1428</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2849</v>
      </c>
      <c r="C72" s="185">
        <f>基金残高に係る経年分析!G55</f>
        <v>2803</v>
      </c>
      <c r="D72" s="185">
        <f>基金残高に係る経年分析!H55</f>
        <v>2953</v>
      </c>
    </row>
    <row r="73" spans="1:16" x14ac:dyDescent="0.15">
      <c r="A73" s="184" t="s">
        <v>77</v>
      </c>
      <c r="B73" s="185">
        <f>基金残高に係る経年分析!F56</f>
        <v>2002</v>
      </c>
      <c r="C73" s="185">
        <f>基金残高に係る経年分析!G56</f>
        <v>1902</v>
      </c>
      <c r="D73" s="185">
        <f>基金残高に係る経年分析!H56</f>
        <v>1702</v>
      </c>
    </row>
    <row r="74" spans="1:16" x14ac:dyDescent="0.15">
      <c r="A74" s="184" t="s">
        <v>78</v>
      </c>
      <c r="B74" s="185">
        <f>基金残高に係る経年分析!F57</f>
        <v>4820</v>
      </c>
      <c r="C74" s="185">
        <f>基金残高に係る経年分析!G57</f>
        <v>4774</v>
      </c>
      <c r="D74" s="185">
        <f>基金残高に係る経年分析!H57</f>
        <v>4706</v>
      </c>
    </row>
  </sheetData>
  <sheetProtection algorithmName="SHA-512" hashValue="ZcTl3Tp2Z4Bv5vpTprOMQj29GXbK0NWdchMozZpX8GLaNJWghvCcQAMx68hTVEUM279uGhiTHpoTwhEsGoK/sQ==" saltValue="InSILvhzrHmaxX8sPB0V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2021-03-02T00:19:05Z</cp:lastPrinted>
  <dcterms:created xsi:type="dcterms:W3CDTF">2021-02-05T00:47:30Z</dcterms:created>
  <dcterms:modified xsi:type="dcterms:W3CDTF">2021-10-05T00:59:30Z</dcterms:modified>
  <cp:category/>
</cp:coreProperties>
</file>