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DATA\総務部\財政課\03.財政状況公表\04.財政状況資料集\06.H27決算\結合フォルダ\"/>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CO35" i="9"/>
  <c r="CO36" i="9" s="1"/>
  <c r="BW35" i="9"/>
  <c r="BW36" i="9" s="1"/>
  <c r="BW37" i="9" s="1"/>
  <c r="BW38" i="9" s="1"/>
  <c r="BW39" i="9" s="1"/>
  <c r="BW40" i="9" s="1"/>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<sst xmlns="http://schemas.openxmlformats.org/spreadsheetml/2006/main" count="1038" uniqueCount="556">
  <si>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</si>
  <si>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</si>
  <si>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</si>
  <si>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</si>
  <si>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</si>
  <si>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</si>
  <si>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</si>
  <si>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</si>
  <si>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</si>
  <si>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</si>
  <si>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</si>
  <si>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</si>
  <si>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</si>
  <si>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</si>
  <si>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</si>
  <si>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</si>
  <si>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</si>
  <si>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</si>
  <si>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</si>
  <si>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</si>
  <si>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</si>
  <si>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</si>
  <si>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</si>
  <si>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</si>
  <si>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</si>
  <si>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</si>
  <si>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</si>
  <si>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</si>
  <si>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</si>
  <si>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</si>
  <si>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</si>
  <si>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</si>
  <si>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</si>
  <si>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</si>
  <si>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</si>
  <si>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</si>
  <si>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</si>
  <si>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</si>
  <si>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</si>
  <si>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</si>
  <si>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</si>
  <si>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</si>
  <si>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</si>
  <si>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</si>
  <si>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</si>
  <si>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</si>
  <si>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</si>
  <si>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</si>
  <si>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</si>
  <si>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</si>
  <si>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</si>
  <si>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</si>
  <si>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</si>
  <si>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</si>
  <si>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</si>
  <si>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</si>
  <si>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</si>
  <si>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</si>
  <si>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</si>
  <si>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</si>
  <si>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</si>
  <si>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</si>
  <si>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</si>
  <si>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</si>
  <si>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</si>
  <si>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</si>
  <si>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</si>
  <si>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</si>
  <si>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</si>
  <si>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</si>
  <si>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</si>
  <si>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</si>
  <si>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</si>
  <si>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</si>
  <si>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</si>
  <si>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</si>
  <si>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</si>
  <si>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</si>
  <si>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</si>
  <si>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</si>
  <si>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</si>
  <si>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</si>
  <si>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</si>
  <si>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</si>
  <si>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</si>
  <si>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</si>
  <si>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</si>
  <si>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</si>
  <si>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</si>
  <si>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</si>
  <si>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</si>
  <si>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</si>
  <si>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</si>
  <si>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</si>
  <si>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</si>
  <si>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</si>
  <si>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</si>
  <si>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</si>
  <si>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</si>
  <si>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</si>
  <si>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</si>
  <si>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</si>
  <si>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</si>
  <si>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</si>
  <si>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</si>
  <si>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</si>
  <si>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</si>
  <si>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</si>
  <si>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</si>
  <si>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</si>
  <si>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</si>
  <si>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</si>
  <si>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</si>
  <si>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</si>
  <si>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</si>
  <si>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</si>
  <si>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</si>
  <si>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</si>
  <si>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</si>
  <si>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</si>
  <si>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</si>
  <si>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</si>
  <si>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</si>
  <si>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</si>
  <si>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</si>
  <si>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</si>
  <si>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</si>
  <si>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</si>
  <si>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</si>
  <si>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</si>
  <si>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</si>
  <si>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</si>
  <si>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</si>
  <si>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</si>
  <si>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</si>
  <si>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</si>
  <si>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</si>
  <si>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</si>
  <si>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</si>
  <si>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</si>
  <si>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</si>
  <si>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</si>
  <si>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</si>
  <si>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</si>
  <si>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</si>
  <si>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</si>
  <si>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</si>
  <si>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</si>
  <si>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</si>
  <si>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</si>
  <si>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</si>
  <si>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</si>
  <si>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</si>
  <si>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</si>
  <si>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</si>
  <si>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</si>
  <si>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</si>
  <si>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</si>
  <si>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</si>
  <si>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</si>
  <si>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</si>
  <si>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</si>
  <si>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</si>
  <si>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</si>
  <si>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</si>
  <si>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</si>
  <si>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</si>
  <si>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</si>
  <si>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</si>
  <si>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</si>
  <si>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</si>
  <si>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</si>
  <si>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</si>
  <si>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</si>
  <si>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</si>
  <si>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</si>
  <si>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</si>
  <si>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</si>
  <si>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</si>
  <si>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</si>
  <si>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</si>
  <si>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</si>
  <si>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</si>
  <si>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</si>
  <si>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</si>
  <si>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</si>
  <si>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</si>
  <si>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</si>
  <si>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</si>
  <si>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</si>
  <si>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</si>
  <si>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北海道遠軽町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</si>
  <si>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</si>
  <si>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</si>
  <si>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</si>
  <si>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</si>
  <si>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</si>
  <si>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</si>
  <si>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</si>
  <si>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</si>
  <si>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</si>
  <si>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</si>
  <si>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</si>
  <si>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</si>
  <si>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</si>
  <si>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</si>
  <si>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</si>
  <si>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</si>
  <si>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</si>
  <si>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</si>
  <si>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</si>
  <si>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</si>
  <si>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</si>
  <si>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</si>
  <si>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</si>
  <si>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</si>
  <si>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</si>
  <si>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</si>
  <si>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</si>
  <si>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</si>
  <si>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</si>
  <si>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</si>
  <si>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</si>
  <si>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</si>
  <si>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</si>
  <si>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</si>
  <si>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</si>
  <si>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</si>
  <si>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</si>
  <si>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</si>
  <si>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</si>
  <si>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</si>
  <si>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</si>
  <si>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</si>
  <si>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</si>
  <si>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</si>
  <si>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</si>
  <si>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</si>
  <si>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</si>
  <si>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</si>
  <si>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</si>
  <si>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</si>
  <si>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</si>
  <si>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</si>
  <si>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</si>
  <si>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</si>
  <si>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</si>
  <si>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</si>
  <si>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</si>
  <si>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</si>
  <si>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</si>
  <si>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</si>
  <si>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</si>
  <si>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</si>
  <si>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</si>
  <si>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</si>
  <si>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</si>
  <si>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</si>
  <si>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</si>
  <si>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</si>
  <si>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</si>
  <si>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</si>
  <si>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</si>
  <si>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</si>
  <si>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</si>
  <si>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</si>
  <si>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</si>
  <si>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</si>
  <si>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</si>
  <si>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</si>
  <si>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</si>
  <si>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</si>
  <si>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</si>
  <si>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</si>
  <si>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</si>
  <si>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</si>
  <si>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</si>
  <si>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</si>
  <si>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</si>
  <si>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</si>
  <si>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</si>
  <si>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</si>
  <si>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</si>
  <si>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</si>
  <si>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</si>
  <si>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</si>
  <si>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</si>
  <si>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</si>
  <si>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</si>
  <si>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</si>
  <si>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</si>
  <si>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</si>
  <si>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</si>
  <si>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</si>
  <si>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</si>
  <si>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</si>
  <si>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</si>
  <si>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</si>
  <si>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</si>
  <si>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</si>
  <si>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</si>
  <si>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</si>
  <si>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</si>
  <si>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</si>
  <si>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</si>
  <si>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</si>
  <si>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</si>
  <si>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</si>
  <si>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</si>
  <si>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</si>
  <si>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</si>
  <si>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</si>
  <si>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</si>
  <si>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</si>
  <si>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</si>
  <si>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</si>
  <si>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</si>
  <si>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</si>
  <si>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</si>
  <si>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</si>
  <si>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</si>
  <si>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</si>
  <si>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</si>
  <si>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</si>
  <si>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</si>
  <si>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</si>
  <si>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</si>
  <si>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</si>
  <si>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</si>
  <si>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</si>
  <si>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</si>
  <si>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</si>
  <si>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</si>
  <si>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</si>
  <si>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</si>
  <si>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</si>
  <si>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</si>
  <si>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</si>
  <si>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</si>
  <si>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北海道遠軽町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</si>
  <si>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</si>
  <si>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</si>
  <si>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</si>
  <si>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</si>
  <si>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</si>
  <si>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</si>
  <si>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</si>
  <si>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</si>
  <si>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</si>
  <si>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</si>
  <si>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</si>
  <si>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</si>
  <si>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</si>
  <si>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</si>
  <si>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</si>
  <si>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</si>
  <si>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</si>
  <si>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</si>
  <si>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</si>
  <si>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</si>
  <si>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</si>
  <si>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</si>
  <si>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</si>
  <si>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</si>
  <si>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</si>
  <si>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</si>
  <si>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</si>
  <si>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</si>
  <si>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</si>
  <si>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</si>
  <si>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</si>
  <si>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</si>
  <si>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</si>
  <si>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</si>
  <si>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</si>
  <si>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</si>
  <si>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</si>
  <si>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</si>
  <si>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</si>
  <si>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</si>
  <si>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</si>
  <si>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</si>
  <si>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</si>
  <si>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</si>
  <si>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</si>
  <si>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</si>
  <si>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</si>
  <si>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</si>
  <si>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</si>
  <si>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</si>
  <si>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</si>
  <si>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</si>
  <si>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</si>
  <si>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</si>
  <si>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</si>
  <si>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</si>
  <si>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</si>
  <si>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</si>
  <si>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</si>
  <si>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</si>
  <si>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</si>
  <si>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</si>
  <si>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</si>
  <si>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</si>
  <si>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</si>
  <si>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</si>
  <si>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</si>
  <si>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</si>
  <si>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</si>
  <si>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</si>
  <si>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</si>
  <si>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</si>
  <si>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</si>
  <si>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</si>
  <si>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</si>
  <si>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</si>
  <si>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</si>
  <si>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</si>
  <si>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</si>
  <si>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</si>
  <si>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</si>
  <si>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</si>
  <si>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</si>
  <si>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</si>
  <si>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</si>
  <si>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</si>
  <si>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</si>
  <si>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</si>
  <si>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</si>
  <si>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</si>
  <si>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</si>
  <si>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</si>
  <si>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</si>
  <si>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</si>
  <si>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</si>
  <si>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</si>
  <si>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</si>
  <si>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</si>
  <si>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</si>
  <si>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個別排水処理事業特別会計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</si>
  <si>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</si>
  <si>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</si>
  <si>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</si>
  <si>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</si>
  <si>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</si>
  <si>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</si>
  <si>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</si>
  <si>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</si>
  <si>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</si>
  <si>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</si>
  <si>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</si>
  <si>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</si>
  <si>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</si>
  <si>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</si>
  <si>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</si>
  <si>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</si>
  <si>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</si>
  <si>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</si>
  <si>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</si>
  <si>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</si>
  <si>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</si>
  <si>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</si>
  <si>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</si>
  <si>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</si>
  <si>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</si>
  <si>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</si>
  <si>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</si>
  <si>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</si>
  <si>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</si>
  <si>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</si>
  <si>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</si>
  <si>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</si>
  <si>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</si>
  <si>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</si>
  <si>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</si>
  <si>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</si>
  <si>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</si>
  <si>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</si>
  <si>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</si>
  <si>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</si>
  <si>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</si>
  <si>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</si>
  <si>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</si>
  <si>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</si>
  <si>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</si>
  <si>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</si>
  <si>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</si>
  <si>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</si>
  <si>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</si>
  <si>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</si>
  <si>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</si>
  <si>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</si>
  <si>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</si>
  <si>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</si>
  <si>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</si>
  <si>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</si>
  <si>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</si>
  <si>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</si>
  <si>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</si>
  <si>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</si>
  <si>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</si>
  <si>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</si>
  <si>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</si>
  <si>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</si>
  <si>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</si>
  <si>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</si>
  <si>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</si>
  <si>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</si>
  <si>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</si>
  <si>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</si>
  <si>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</si>
  <si>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</si>
  <si>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</si>
  <si>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</si>
  <si>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</si>
  <si>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</si>
  <si>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</si>
  <si>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</si>
  <si>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</si>
  <si>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</si>
  <si>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</si>
  <si>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</si>
  <si>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</si>
  <si>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0.54</t>
  </si>
  <si>
    <t>一般会計</t>
  </si>
  <si>
    <t>下水道事業会計</t>
  </si>
  <si>
    <t>水道事業会計</t>
  </si>
  <si>
    <t>国民健康保険特別会計</t>
  </si>
  <si>
    <t>介護保険特別会計</t>
  </si>
  <si>
    <t>後期高齢者医療特別会計</t>
  </si>
  <si>
    <t>個別排水処理事業特別会計</t>
  </si>
  <si>
    <t>公共用地先行取得事業特別会計</t>
  </si>
  <si>
    <t>その他会計（赤字）</t>
  </si>
  <si>
    <t>その他会計（黒字）</t>
  </si>
  <si>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</si>
  <si>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</si>
  <si>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北海道市町村総合事務組合</t>
    <rPh sb="0" eb="3">
      <t>ホッカイドウ</t>
    </rPh>
    <rPh sb="3" eb="6">
      <t>シチョウソン</t>
    </rPh>
    <rPh sb="6" eb="8">
      <t>ソウゴウ</t>
    </rPh>
    <rPh sb="8" eb="10">
      <t>ジム</t>
    </rPh>
    <rPh sb="10" eb="12">
      <t>クミアイ</t>
    </rPh>
    <phoneticPr fontId="2"/>
  </si>
  <si>
    <t>北海道市町村備荒資金組合</t>
    <rPh sb="0" eb="3">
      <t>ホッカイドウ</t>
    </rPh>
    <rPh sb="3" eb="6">
      <t>シチョウソン</t>
    </rPh>
    <rPh sb="6" eb="8">
      <t>ビコウ</t>
    </rPh>
    <rPh sb="8" eb="10">
      <t>シキン</t>
    </rPh>
    <rPh sb="10" eb="12">
      <t>クミアイ</t>
    </rPh>
    <phoneticPr fontId="2"/>
  </si>
  <si>
    <t>北海道市町村職員退職手当組合</t>
    <rPh sb="0" eb="3">
      <t>ホッカイドウ</t>
    </rPh>
    <rPh sb="3" eb="6">
      <t>シチョウソン</t>
    </rPh>
    <rPh sb="6" eb="8">
      <t>ショクイン</t>
    </rPh>
    <rPh sb="8" eb="10">
      <t>タイショク</t>
    </rPh>
    <rPh sb="10" eb="12">
      <t>テアテ</t>
    </rPh>
    <rPh sb="12" eb="14">
      <t>クミアイ</t>
    </rPh>
    <phoneticPr fontId="2"/>
  </si>
  <si>
    <t>北海道町村議会議員公務災害補償組合</t>
    <rPh sb="0" eb="3">
      <t>ホッカイドウ</t>
    </rPh>
    <rPh sb="3" eb="5">
      <t>チョウソン</t>
    </rPh>
    <rPh sb="5" eb="7">
      <t>ギカイ</t>
    </rPh>
    <rPh sb="7" eb="9">
      <t>ギイン</t>
    </rPh>
    <rPh sb="9" eb="11">
      <t>コウム</t>
    </rPh>
    <rPh sb="11" eb="13">
      <t>サイガイ</t>
    </rPh>
    <rPh sb="13" eb="15">
      <t>ホショウ</t>
    </rPh>
    <rPh sb="15" eb="17">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</si>
  <si>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</si>
  <si>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遠軽農業振興公社</t>
    <rPh sb="0" eb="2">
      <t>エンガル</t>
    </rPh>
    <rPh sb="2" eb="4">
      <t>ノウギョウ</t>
    </rPh>
    <rPh sb="4" eb="6">
      <t>シンコウ</t>
    </rPh>
    <rPh sb="6" eb="8">
      <t>コウシャ</t>
    </rPh>
    <phoneticPr fontId="2"/>
  </si>
  <si>
    <t>フォーレストパーク</t>
  </si>
  <si>
    <t>生田原振興公社</t>
    <rPh sb="0" eb="3">
      <t>イクタハラ</t>
    </rPh>
    <rPh sb="3" eb="5">
      <t>シンコウ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</si>
  <si>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</si>
  <si>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</si>
  <si>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</si>
  <si>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</si>
  <si>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</si>
  <si>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</si>
  <si>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</si>
  <si>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</si>
  <si>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</si>
  <si>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将来負担比率及び実質公債費比率ともに新規の借入を抑制したため減少しているものの、類似団体と比較するといずれも高い水準にある。今後については、現在実施中の最終処分場、道の駅など
の大型事業の影響から上昇していくことが考えられるため新規の借入を抑制し、公債費の適正化に取り組んでいく必要がある。</t>
    <rPh sb="2" eb="4">
      <t>ショウライ</t>
    </rPh>
    <rPh sb="4" eb="6">
      <t>フタン</t>
    </rPh>
    <rPh sb="6" eb="8">
      <t>ヒリツ</t>
    </rPh>
    <rPh sb="8" eb="9">
      <t>オヨ</t>
    </rPh>
    <rPh sb="10" eb="12">
      <t>ジッシツ</t>
    </rPh>
    <rPh sb="12" eb="15">
      <t>コウサイヒ</t>
    </rPh>
    <rPh sb="15" eb="17">
      <t>ヒリツ</t>
    </rPh>
    <rPh sb="20" eb="22">
      <t>シンキ</t>
    </rPh>
    <rPh sb="23" eb="25">
      <t>カリイレ</t>
    </rPh>
    <rPh sb="26" eb="28">
      <t>ヨクセイ</t>
    </rPh>
    <rPh sb="32" eb="34">
      <t>ゲンショウ</t>
    </rPh>
    <rPh sb="42" eb="44">
      <t>ルイジ</t>
    </rPh>
    <rPh sb="44" eb="46">
      <t>ダンタイ</t>
    </rPh>
    <rPh sb="47" eb="49">
      <t>ヒカク</t>
    </rPh>
    <rPh sb="56" eb="57">
      <t>タカ</t>
    </rPh>
    <rPh sb="58" eb="60">
      <t>スイジュン</t>
    </rPh>
    <rPh sb="64" eb="66">
      <t>コンゴ</t>
    </rPh>
    <rPh sb="72" eb="74">
      <t>ゲンザイ</t>
    </rPh>
    <rPh sb="74" eb="77">
      <t>ジッシチュウ</t>
    </rPh>
    <rPh sb="78" eb="80">
      <t>サイシュウ</t>
    </rPh>
    <rPh sb="80" eb="83">
      <t>ショブンジョウ</t>
    </rPh>
    <rPh sb="84" eb="85">
      <t>ミチ</t>
    </rPh>
    <rPh sb="86" eb="87">
      <t>エキ</t>
    </rPh>
    <rPh sb="91" eb="93">
      <t>オオガタ</t>
    </rPh>
    <rPh sb="93" eb="95">
      <t>ジギョウ</t>
    </rPh>
    <rPh sb="96" eb="98">
      <t>エイキョウ</t>
    </rPh>
    <rPh sb="100" eb="102">
      <t>ジョウショウ</t>
    </rPh>
    <rPh sb="109" eb="110">
      <t>カンガ</t>
    </rPh>
    <rPh sb="116" eb="118">
      <t>シンキ</t>
    </rPh>
    <rPh sb="119" eb="121">
      <t>カリイレ</t>
    </rPh>
    <rPh sb="122" eb="124">
      <t>ヨクセイ</t>
    </rPh>
    <rPh sb="126" eb="129">
      <t>コウサイヒ</t>
    </rPh>
    <rPh sb="130" eb="133">
      <t>テキセイカ</t>
    </rPh>
    <rPh sb="134" eb="135">
      <t>ト</t>
    </rPh>
    <rPh sb="136" eb="137">
      <t>ク</t>
    </rPh>
    <rPh sb="141" eb="143">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</si>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</sst>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99145</c:v>
                </c:pt>
                <c:pt idx="1">
                  <c:v>105621</c:v>
                </c:pt>
                <c:pt idx="2">
                  <c:v>143272</c:v>
                </c:pt>
                <c:pt idx="3">
                  <c:v>100795</c:v>
                </c:pt>
                <c:pt idx="4">
                  <c:v>140331</c:v>
                </c:pt>
              </c:numCache>
            </c:numRef>
          </c:val>
          <c:smooth val="0"/>
        </c:ser>
        <c:dLbls>
          <c:showLegendKey val="0"/>
          <c:showVal val="0"/>
          <c:showCatName val="0"/>
          <c:showSerName val="0"/>
          <c:showPercent val="0"/>
          <c:showBubbleSize val="0"/>
        </c:dLbls>
        <c:marker val="1"/>
        <c:smooth val="0"/>
        <c:axId val="230088144"/>
        <c:axId val="243372920"/>
      </c:lineChart>
      <c:catAx>
        <c:axId val="23008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372920"/>
        <c:crosses val="autoZero"/>
        <c:auto val="1"/>
        <c:lblAlgn val="ctr"/>
        <c:lblOffset val="100"/>
        <c:tickLblSkip val="1"/>
        <c:tickMarkSkip val="1"/>
        <c:noMultiLvlLbl val="0"/>
      </c:catAx>
      <c:valAx>
        <c:axId val="243372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8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2.12</c:v>
                </c:pt>
                <c:pt idx="1">
                  <c:v>2.02</c:v>
                </c:pt>
                <c:pt idx="2">
                  <c:v>1.96</c:v>
                </c:pt>
                <c:pt idx="3">
                  <c:v>3.09</c:v>
                </c:pt>
                <c:pt idx="4">
                  <c:v>4.18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15.86</c:v>
                </c:pt>
                <c:pt idx="1">
                  <c:v>15.95</c:v>
                </c:pt>
                <c:pt idx="2">
                  <c:v>23.16</c:v>
                </c:pt>
                <c:pt idx="3">
                  <c:v>23.84</c:v>
                </c:pt>
                <c:pt idx="4">
                  <c:v>27.41</c:v>
                </c:pt>
              </c:numCache>
            </c:numRef>
          </c:val>
        </c:ser>
        <c:dLbls>
          <c:showLegendKey val="0"/>
          <c:showVal val="0"/>
          <c:showCatName val="0"/>
          <c:showSerName val="0"/>
          <c:showPercent val="0"/>
          <c:showBubbleSize val="0"/>
        </c:dLbls>
        <c:gapWidth val="250"/>
        <c:overlap val="100"/>
        <c:axId val="250334776"/>
        <c:axId val="246654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0.14000000000000001</c:v>
                </c:pt>
                <c:pt idx="1">
                  <c:v>0.03</c:v>
                </c:pt>
                <c:pt idx="2">
                  <c:v>5.9</c:v>
                </c:pt>
                <c:pt idx="3">
                  <c:v>-0.54</c:v>
                </c:pt>
                <c:pt idx="4">
                  <c:v>3.37</c:v>
                </c:pt>
              </c:numCache>
            </c:numRef>
          </c:val>
          <c:smooth val="0"/>
        </c:ser>
        <c:dLbls>
          <c:showLegendKey val="0"/>
          <c:showVal val="0"/>
          <c:showCatName val="0"/>
          <c:showSerName val="0"/>
          <c:showPercent val="0"/>
          <c:showBubbleSize val="0"/>
        </c:dLbls>
        <c:marker val="1"/>
        <c:smooth val="0"/>
        <c:axId val="250334776"/>
        <c:axId val="246654376"/>
      </c:lineChart>
      <c:catAx>
        <c:axId val="250334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654376"/>
        <c:crosses val="autoZero"/>
        <c:auto val="1"/>
        <c:lblAlgn val="ctr"/>
        <c:lblOffset val="100"/>
        <c:tickLblSkip val="1"/>
        <c:tickMarkSkip val="1"/>
        <c:noMultiLvlLbl val="0"/>
      </c:catAx>
      <c:valAx>
        <c:axId val="246654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334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0.22</c:v>
                </c:pt>
                <c:pt idx="4">
                  <c:v>#N/A</c:v>
                </c:pt>
                <c:pt idx="5">
                  <c:v>0.34</c:v>
                </c:pt>
                <c:pt idx="6">
                  <c:v>#N/A</c:v>
                </c:pt>
                <c:pt idx="7">
                  <c:v>0.34</c:v>
                </c:pt>
                <c:pt idx="8">
                  <c:v>#N/A</c:v>
                </c:pt>
                <c:pt idx="9">
                  <c:v>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0.71</c:v>
                </c:pt>
                <c:pt idx="4">
                  <c:v>#N/A</c:v>
                </c:pt>
                <c:pt idx="5">
                  <c:v>0.75</c:v>
                </c:pt>
                <c:pt idx="6">
                  <c:v>#N/A</c:v>
                </c:pt>
                <c:pt idx="7">
                  <c:v>0.79</c:v>
                </c:pt>
                <c:pt idx="8">
                  <c:v>#N/A</c:v>
                </c:pt>
                <c:pt idx="9">
                  <c:v>0.59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1.47</c:v>
                </c:pt>
                <c:pt idx="2">
                  <c:v>#N/A</c:v>
                </c:pt>
                <c:pt idx="3">
                  <c:v>1.6</c:v>
                </c:pt>
                <c:pt idx="4">
                  <c:v>#N/A</c:v>
                </c:pt>
                <c:pt idx="5">
                  <c:v>1.37</c:v>
                </c:pt>
                <c:pt idx="6">
                  <c:v>#N/A</c:v>
                </c:pt>
                <c:pt idx="7">
                  <c:v>2.12</c:v>
                </c:pt>
                <c:pt idx="8">
                  <c:v>#N/A</c:v>
                </c:pt>
                <c:pt idx="9">
                  <c:v>2.82</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0.76</c:v>
                </c:pt>
                <c:pt idx="2">
                  <c:v>#N/A</c:v>
                </c:pt>
                <c:pt idx="3">
                  <c:v>1.42</c:v>
                </c:pt>
                <c:pt idx="4">
                  <c:v>#N/A</c:v>
                </c:pt>
                <c:pt idx="5">
                  <c:v>1.92</c:v>
                </c:pt>
                <c:pt idx="6">
                  <c:v>#N/A</c:v>
                </c:pt>
                <c:pt idx="7">
                  <c:v>2.65</c:v>
                </c:pt>
                <c:pt idx="8">
                  <c:v>#N/A</c:v>
                </c:pt>
                <c:pt idx="9">
                  <c:v>3.38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2.11</c:v>
                </c:pt>
                <c:pt idx="2">
                  <c:v>#N/A</c:v>
                </c:pt>
                <c:pt idx="3">
                  <c:v>2.02</c:v>
                </c:pt>
                <c:pt idx="4">
                  <c:v>#N/A</c:v>
                </c:pt>
                <c:pt idx="5">
                  <c:v>1.95</c:v>
                </c:pt>
                <c:pt idx="6">
                  <c:v>#N/A</c:v>
                </c:pt>
                <c:pt idx="7">
                  <c:v>3.08</c:v>
                </c:pt>
                <c:pt idx="8">
                  <c:v>#N/A</c:v>
                </c:pt>
                <c:pt idx="9">
                  <c:v>4.18</c:v>
                </c:pt>
              </c:numCache>
            </c:numRef>
          </c:val>
        </c:ser>
        <c:dLbls>
          <c:showLegendKey val="0"/>
          <c:showVal val="0"/>
          <c:showCatName val="0"/>
          <c:showSerName val="0"/>
          <c:showPercent val="0"/>
          <c:showBubbleSize val="0"/>
        </c:dLbls>
        <c:gapWidth val="150"/>
        <c:overlap val="100"/>
        <c:axId val="249711240"/>
        <c:axId val="246953504"/>
      </c:barChart>
      <c:catAx>
        <c:axId val="24971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53504"/>
        <c:crosses val="autoZero"/>
        <c:auto val="1"/>
        <c:lblAlgn val="ctr"/>
        <c:lblOffset val="100"/>
        <c:tickLblSkip val="1"/>
        <c:tickMarkSkip val="1"/>
        <c:noMultiLvlLbl val="0"/>
      </c:catAx>
      <c:valAx>
        <c:axId val="24695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11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2155</c:v>
                </c:pt>
                <c:pt idx="5">
                  <c:v>2087</c:v>
                </c:pt>
                <c:pt idx="8">
                  <c:v>2113</c:v>
                </c:pt>
                <c:pt idx="11">
                  <c:v>2113</c:v>
                </c:pt>
                <c:pt idx="14">
                  <c:v>2061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144</c:v>
                </c:pt>
                <c:pt idx="3">
                  <c:v>143</c:v>
                </c:pt>
                <c:pt idx="6">
                  <c:v>140</c:v>
                </c:pt>
                <c:pt idx="9">
                  <c:v>72</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31</c:v>
                </c:pt>
                <c:pt idx="6">
                  <c:v>39</c:v>
                </c:pt>
                <c:pt idx="9">
                  <c:v>43</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571</c:v>
                </c:pt>
                <c:pt idx="3">
                  <c:v>557</c:v>
                </c:pt>
                <c:pt idx="6">
                  <c:v>534</c:v>
                </c:pt>
                <c:pt idx="9">
                  <c:v>515</c:v>
                </c:pt>
                <c:pt idx="12">
                  <c:v>490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2502</c:v>
                </c:pt>
                <c:pt idx="3">
                  <c:v>2363</c:v>
                </c:pt>
                <c:pt idx="6">
                  <c:v>2331</c:v>
                </c:pt>
                <c:pt idx="9">
                  <c:v>2285</c:v>
                </c:pt>
                <c:pt idx="12">
                  <c:v>2245</c:v>
                </c:pt>
              </c:numCache>
            </c:numRef>
          </c:val>
        </c:ser>
        <c:dLbls>
          <c:showLegendKey val="0"/>
          <c:showVal val="0"/>
          <c:showCatName val="0"/>
          <c:showSerName val="0"/>
          <c:showPercent val="0"/>
          <c:showBubbleSize val="0"/>
        </c:dLbls>
        <c:gapWidth val="100"/>
        <c:overlap val="100"/>
        <c:axId val="247119736"/>
        <c:axId val="24378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1086</c:v>
                </c:pt>
                <c:pt idx="2">
                  <c:v>#N/A</c:v>
                </c:pt>
                <c:pt idx="3">
                  <c:v>#N/A</c:v>
                </c:pt>
                <c:pt idx="4">
                  <c:v>1007</c:v>
                </c:pt>
                <c:pt idx="5">
                  <c:v>#N/A</c:v>
                </c:pt>
                <c:pt idx="6">
                  <c:v>#N/A</c:v>
                </c:pt>
                <c:pt idx="7">
                  <c:v>931</c:v>
                </c:pt>
                <c:pt idx="8">
                  <c:v>#N/A</c:v>
                </c:pt>
                <c:pt idx="9">
                  <c:v>#N/A</c:v>
                </c:pt>
                <c:pt idx="10">
                  <c:v>802</c:v>
                </c:pt>
                <c:pt idx="11">
                  <c:v>#N/A</c:v>
                </c:pt>
                <c:pt idx="12">
                  <c:v>#N/A</c:v>
                </c:pt>
                <c:pt idx="13">
                  <c:v>754</c:v>
                </c:pt>
                <c:pt idx="14">
                  <c:v>#N/A</c:v>
                </c:pt>
              </c:numCache>
            </c:numRef>
          </c:val>
          <c:smooth val="0"/>
        </c:ser>
        <c:dLbls>
          <c:showLegendKey val="0"/>
          <c:showVal val="0"/>
          <c:showCatName val="0"/>
          <c:showSerName val="0"/>
          <c:showPercent val="0"/>
          <c:showBubbleSize val="0"/>
        </c:dLbls>
        <c:marker val="1"/>
        <c:smooth val="0"/>
        <c:axId val="247119736"/>
        <c:axId val="243780952"/>
      </c:lineChart>
      <c:catAx>
        <c:axId val="24711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80952"/>
        <c:crosses val="autoZero"/>
        <c:auto val="1"/>
        <c:lblAlgn val="ctr"/>
        <c:lblOffset val="100"/>
        <c:tickLblSkip val="1"/>
        <c:tickMarkSkip val="1"/>
        <c:noMultiLvlLbl val="0"/>
      </c:catAx>
      <c:valAx>
        <c:axId val="24378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1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17358</c:v>
                </c:pt>
                <c:pt idx="5">
                  <c:v>17699</c:v>
                </c:pt>
                <c:pt idx="8">
                  <c:v>17385</c:v>
                </c:pt>
                <c:pt idx="11">
                  <c:v>16641</c:v>
                </c:pt>
                <c:pt idx="14">
                  <c:v>16969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2000</c:v>
                </c:pt>
                <c:pt idx="5">
                  <c:v>1909</c:v>
                </c:pt>
                <c:pt idx="8">
                  <c:v>1908</c:v>
                </c:pt>
                <c:pt idx="11">
                  <c:v>1888</c:v>
                </c:pt>
                <c:pt idx="14">
                  <c:v>1975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4160</c:v>
                </c:pt>
                <c:pt idx="5">
                  <c:v>5638</c:v>
                </c:pt>
                <c:pt idx="8">
                  <c:v>7114</c:v>
                </c:pt>
                <c:pt idx="11">
                  <c:v>7032</c:v>
                </c:pt>
                <c:pt idx="14">
                  <c:v>7728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131</c:v>
                </c:pt>
                <c:pt idx="3">
                  <c:v>87</c:v>
                </c:pt>
                <c:pt idx="6">
                  <c:v>44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3012</c:v>
                </c:pt>
                <c:pt idx="3">
                  <c:v>2968</c:v>
                </c:pt>
                <c:pt idx="6">
                  <c:v>2877</c:v>
                </c:pt>
                <c:pt idx="9">
                  <c:v>2681</c:v>
                </c:pt>
                <c:pt idx="12">
                  <c:v>2478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366</c:v>
                </c:pt>
                <c:pt idx="3">
                  <c:v>332</c:v>
                </c:pt>
                <c:pt idx="6">
                  <c:v>296</c:v>
                </c:pt>
                <c:pt idx="9">
                  <c:v>251</c:v>
                </c:pt>
                <c:pt idx="12">
                  <c:v>205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5268</c:v>
                </c:pt>
                <c:pt idx="3">
                  <c:v>5195</c:v>
                </c:pt>
                <c:pt idx="6">
                  <c:v>4944</c:v>
                </c:pt>
                <c:pt idx="9">
                  <c:v>4722</c:v>
                </c:pt>
                <c:pt idx="12">
                  <c:v>4689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550</c:v>
                </c:pt>
                <c:pt idx="3">
                  <c:v>415</c:v>
                </c:pt>
                <c:pt idx="6">
                  <c:v>280</c:v>
                </c:pt>
                <c:pt idx="9">
                  <c:v>213</c:v>
                </c:pt>
                <c:pt idx="12">
                  <c:v>184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20578</c:v>
                </c:pt>
                <c:pt idx="3">
                  <c:v>20440</c:v>
                </c:pt>
                <c:pt idx="6">
                  <c:v>20215</c:v>
                </c:pt>
                <c:pt idx="9">
                  <c:v>19450</c:v>
                </c:pt>
                <c:pt idx="12">
                  <c:v>19811</c:v>
                </c:pt>
              </c:numCache>
            </c:numRef>
          </c:val>
        </c:ser>
        <c:dLbls>
          <c:showLegendKey val="0"/>
          <c:showVal val="0"/>
          <c:showCatName val="0"/>
          <c:showSerName val="0"/>
          <c:showPercent val="0"/>
          <c:showBubbleSize val="0"/>
        </c:dLbls>
        <c:gapWidth val="100"/>
        <c:overlap val="100"/>
        <c:axId val="247117800"/>
        <c:axId val="247108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6388</c:v>
                </c:pt>
                <c:pt idx="2">
                  <c:v>#N/A</c:v>
                </c:pt>
                <c:pt idx="3">
                  <c:v>#N/A</c:v>
                </c:pt>
                <c:pt idx="4">
                  <c:v>4193</c:v>
                </c:pt>
                <c:pt idx="5">
                  <c:v>#N/A</c:v>
                </c:pt>
                <c:pt idx="6">
                  <c:v>#N/A</c:v>
                </c:pt>
                <c:pt idx="7">
                  <c:v>2250</c:v>
                </c:pt>
                <c:pt idx="8">
                  <c:v>#N/A</c:v>
                </c:pt>
                <c:pt idx="9">
                  <c:v>#N/A</c:v>
                </c:pt>
                <c:pt idx="10">
                  <c:v>1756</c:v>
                </c:pt>
                <c:pt idx="11">
                  <c:v>#N/A</c:v>
                </c:pt>
                <c:pt idx="12">
                  <c:v>#N/A</c:v>
                </c:pt>
                <c:pt idx="13">
                  <c:v>695</c:v>
                </c:pt>
                <c:pt idx="14">
                  <c:v>#N/A</c:v>
                </c:pt>
              </c:numCache>
            </c:numRef>
          </c:val>
          <c:smooth val="0"/>
        </c:ser>
        <c:dLbls>
          <c:showLegendKey val="0"/>
          <c:showVal val="0"/>
          <c:showCatName val="0"/>
          <c:showSerName val="0"/>
          <c:showPercent val="0"/>
          <c:showBubbleSize val="0"/>
        </c:dLbls>
        <c:marker val="1"/>
        <c:smooth val="0"/>
        <c:axId val="247117800"/>
        <c:axId val="247108008"/>
      </c:lineChart>
      <c:catAx>
        <c:axId val="2471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108008"/>
        <c:crosses val="autoZero"/>
        <c:auto val="1"/>
        <c:lblAlgn val="ctr"/>
        <c:lblOffset val="100"/>
        <c:tickLblSkip val="1"/>
        <c:tickMarkSkip val="1"/>
        <c:noMultiLvlLbl val="0"/>
      </c:catAx>
      <c:valAx>
        <c:axId val="24710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17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{5875A7EA-460A-4A94-8A6F-792DC914AE1B}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{36549D6B-E34C-4D9D-84F2-1CB6648317B3}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{6D86E1E6-9F7C-4A9F-87E1-8D928370A13F}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{DCFE16EA-AAC2-4261-87F6-2F348F096375}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{13564F50-2409-4632-984A-94DB878D4B55}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{317FCDB9-8E24-44F2-8524-B351907ECC5F}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{E70C9A54-A598-43F9-B032-43D1A91D1FF4}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{EA7DCA7F-3A89-4AF1-830E-B932A0EF5B2B}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{3AEFB2B8-0469-45FE-8001-FCA2BEEAD923}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{CC9EB715-211D-4EC9-85DD-EDB1A4B01C24}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0333304"/>
        <c:axId val="260333696"/>
      </c:scatterChart>
      <c:valAx>
        <c:axId val="260333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333696"/>
        <c:crosses val="autoZero"/>
        <c:crossBetween val="midCat"/>
      </c:valAx>
      <c:valAx>
        <c:axId val="2603336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333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{D07A76D0-3E28-4E5A-BB52-3BC85F81656C}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{5B6A7ADA-8512-496A-B4A7-29AB828B359C}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{EA017D83-358D-4C5C-8AD1-8959E5379FF2}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{9DBC2D2C-A06B-4F66-A52F-4A76EB974622}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{DE3238E6-FDCF-4F42-AE8A-620783DC7FEC}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12.4</c:v>
                </c:pt>
                <c:pt idx="2">
                  <c:v>11.9</c:v>
                </c:pt>
                <c:pt idx="3">
                  <c:v>10.7</c:v>
                </c:pt>
                <c:pt idx="4">
                  <c:v>9.9</c:v>
                </c:pt>
              </c:numCache>
            </c:numRef>
          </c:xVal>
          <c:yVal>
            <c:numRef>
              <c:f>公会計指標分析・財政指標組合せ分析表!$K$73:$O$73</c:f>
              <c:numCache>
                <c:formatCode>#,##0.0;"▲ "#,##0.0</c:formatCode>
                <c:ptCount val="5"/>
                <c:pt idx="0">
                  <c:v>79.099999999999994</c:v>
                </c:pt>
                <c:pt idx="1">
                  <c:v>47.9</c:v>
                </c:pt>
                <c:pt idx="2">
                  <c:v>26.1</c:v>
                </c:pt>
                <c:pt idx="3">
                  <c:v>21.7</c:v>
                </c:pt>
                <c:pt idx="4">
                  <c:v>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{9184AAF7-C0FD-41B3-B111-87A6DDCA3540}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{B500E1BC-2AAD-4625-B4FB-5EAF8C79713C}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{EC3B67DF-05D2-43AF-B2BB-7BF5D48BB359}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{B7D5D5A4-FF2B-49F5-9C1B-C68D012C2CE9}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{38871822-3461-40B9-B952-0A06C6877A63}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60334480"/>
        <c:axId val="260334872"/>
      </c:scatterChart>
      <c:valAx>
        <c:axId val="260334480"/>
        <c:scaling>
          <c:orientation val="minMax"/>
          <c:max val="14.799999999999999"/>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334872"/>
        <c:crosses val="autoZero"/>
        <c:crossBetween val="midCat"/>
      </c:valAx>
      <c:valAx>
        <c:axId val="260334872"/>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334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類似団体の平均より財政力指数が下回る理由としては、過疎対策事業債及び合併特例債の発行額が多い、面積が広大（</a:t>
          </a:r>
          <a:r>
            <a:rPr kumimoji="1" lang="en-US" altLang="ja-JP" sz="1300">
              <a:latin typeface="ＭＳ Ｐゴシック"/>
            </a:rPr>
            <a:t>1,332.45㎢</a:t>
          </a:r>
          <a:r>
            <a:rPr kumimoji="1" lang="ja-JP" altLang="en-US" sz="1300">
              <a:latin typeface="ＭＳ Ｐゴシック"/>
            </a:rPr>
            <a:t>）及び合併市町村に係る算定の特例による期間中であるため基準財政需要額が類似団体に比べ多い。</a:t>
          </a:r>
        </a:p>
        <a:p>
          <a:r>
            <a:rPr kumimoji="1" lang="ja-JP" altLang="en-US" sz="1300">
              <a:latin typeface="ＭＳ Ｐゴシック"/>
            </a:rPr>
            <a:t>　また、固定資産税が少ないため基準財政収入額が少ない。</a:t>
          </a:r>
        </a:p>
        <a:p>
          <a:r>
            <a:rPr kumimoji="1" lang="ja-JP" altLang="en-US" sz="1300">
              <a:latin typeface="ＭＳ Ｐゴシック"/>
            </a:rPr>
            <a:t>　引き続き、税の徴収強化等による歳入確保に努める。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141111</xdr:rowOff>
    </xdr:to>
    <xdr:cxnSp macro="">
      <xdr:nvCxnSpPr>
        <xdr:cNvPr id="68" name="直線コネクタ 67"/>
        <xdr:cNvCxnSpPr/>
      </xdr:nvCxnSpPr>
      <xdr:spPr>
        <a:xfrm flipV="1">
          <a:off x="4114800" y="78429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141111</xdr:rowOff>
    </xdr:from>
    <xdr:to>
      <xdr:col>6</xdr:col>
      <xdr:colOff>0</xdr:colOff>
      <xdr:row>45</xdr:row>
      <xdr:rowOff>141111</xdr:rowOff>
    </xdr:to>
    <xdr:cxnSp macro="">
      <xdr:nvCxnSpPr>
        <xdr:cNvPr id="71" name="直線コネクタ 70"/>
        <xdr:cNvCxnSpPr/>
      </xdr:nvCxnSpPr>
      <xdr:spPr>
        <a:xfrm>
          <a:off x="3225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141111</xdr:rowOff>
    </xdr:from>
    <xdr:to>
      <xdr:col>4</xdr:col>
      <xdr:colOff>482600</xdr:colOff>
      <xdr:row>45</xdr:row>
      <xdr:rowOff>141111</xdr:rowOff>
    </xdr:to>
    <xdr:cxnSp macro="">
      <xdr:nvCxnSpPr>
        <xdr:cNvPr id="74" name="直線コネクタ 73"/>
        <xdr:cNvCxnSpPr/>
      </xdr:nvCxnSpPr>
      <xdr:spPr>
        <a:xfrm>
          <a:off x="2336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127705</xdr:rowOff>
    </xdr:from>
    <xdr:to>
      <xdr:col>3</xdr:col>
      <xdr:colOff>279400</xdr:colOff>
      <xdr:row>45</xdr:row>
      <xdr:rowOff>141111</xdr:rowOff>
    </xdr:to>
    <xdr:cxnSp macro="">
      <xdr:nvCxnSpPr>
        <xdr:cNvPr id="77" name="直線コネクタ 76"/>
        <xdr:cNvCxnSpPr/>
      </xdr:nvCxnSpPr>
      <xdr:spPr>
        <a:xfrm>
          <a:off x="1447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90311</xdr:rowOff>
    </xdr:from>
    <xdr:to>
      <xdr:col>6</xdr:col>
      <xdr:colOff>50800</xdr:colOff>
      <xdr:row>46</xdr:row>
      <xdr:rowOff>20461</xdr:rowOff>
    </xdr:to>
    <xdr:sp macro="" textlink="">
      <xdr:nvSpPr>
        <xdr:cNvPr id="89" name="円/楕円 88"/>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5238</xdr:rowOff>
    </xdr:from>
    <xdr:ext cx="736600" cy="259045"/>
    <xdr:sp macro="" textlink="">
      <xdr:nvSpPr>
        <xdr:cNvPr id="90" name="テキスト ボックス 89"/>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90311</xdr:rowOff>
    </xdr:from>
    <xdr:to>
      <xdr:col>3</xdr:col>
      <xdr:colOff>330200</xdr:colOff>
      <xdr:row>46</xdr:row>
      <xdr:rowOff>20461</xdr:rowOff>
    </xdr:to>
    <xdr:sp macro="" textlink="">
      <xdr:nvSpPr>
        <xdr:cNvPr id="93" name="円/楕円 92"/>
        <xdr:cNvSpPr/>
      </xdr:nvSpPr>
      <xdr:spPr>
        <a:xfrm>
          <a:off x="2286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5238</xdr:rowOff>
    </xdr:from>
    <xdr:ext cx="762000" cy="259045"/>
    <xdr:sp macro="" textlink="">
      <xdr:nvSpPr>
        <xdr:cNvPr id="94" name="テキスト ボックス 93"/>
        <xdr:cNvSpPr txBox="1"/>
      </xdr:nvSpPr>
      <xdr:spPr>
        <a:xfrm>
          <a:off x="1955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76905</xdr:rowOff>
    </xdr:from>
    <xdr:to>
      <xdr:col>2</xdr:col>
      <xdr:colOff>127000</xdr:colOff>
      <xdr:row>46</xdr:row>
      <xdr:rowOff>7055</xdr:rowOff>
    </xdr:to>
    <xdr:sp macro="" textlink="">
      <xdr:nvSpPr>
        <xdr:cNvPr id="95" name="円/楕円 94"/>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163282</xdr:rowOff>
    </xdr:from>
    <xdr:ext cx="762000" cy="259045"/>
    <xdr:sp macro="" textlink="">
      <xdr:nvSpPr>
        <xdr:cNvPr id="96" name="テキスト ボックス 95"/>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合併後は、人件費及び公債費が年々少なくなったことなどから類似団体平均を下回っている。</a:t>
          </a:r>
        </a:p>
        <a:p>
          <a:r>
            <a:rPr kumimoji="1" lang="ja-JP" altLang="en-US" sz="1300">
              <a:latin typeface="ＭＳ Ｐゴシック"/>
            </a:rPr>
            <a:t>　平成２７年度は、経常一般財源（地方消費税交付金）が増加（１億７，３２２万円）したこともあり経常収支比率が改善した。</a:t>
          </a:r>
        </a:p>
        <a:p>
          <a:r>
            <a:rPr kumimoji="1" lang="ja-JP" altLang="en-US" sz="1300">
              <a:latin typeface="ＭＳ Ｐゴシック"/>
            </a:rPr>
            <a:t>　更なる改善を図るため定員管理適正化計画に基づき平成３３年度までに１１人削減する。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51562</xdr:rowOff>
    </xdr:to>
    <xdr:cxnSp macro="">
      <xdr:nvCxnSpPr>
        <xdr:cNvPr id="129" name="直線コネクタ 128"/>
        <xdr:cNvCxnSpPr/>
      </xdr:nvCxnSpPr>
      <xdr:spPr>
        <a:xfrm flipV="1">
          <a:off x="4114800" y="1077087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63</xdr:row>
      <xdr:rowOff>51562</xdr:rowOff>
    </xdr:to>
    <xdr:cxnSp macro="">
      <xdr:nvCxnSpPr>
        <xdr:cNvPr id="132" name="直線コネクタ 131"/>
        <xdr:cNvCxnSpPr/>
      </xdr:nvCxnSpPr>
      <xdr:spPr>
        <a:xfrm>
          <a:off x="3225800" y="105150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61</xdr:row>
      <xdr:rowOff>56642</xdr:rowOff>
    </xdr:to>
    <xdr:cxnSp macro="">
      <xdr:nvCxnSpPr>
        <xdr:cNvPr id="135" name="直線コネクタ 134"/>
        <xdr:cNvCxnSpPr/>
      </xdr:nvCxnSpPr>
      <xdr:spPr>
        <a:xfrm>
          <a:off x="2336800" y="1048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155448</xdr:rowOff>
    </xdr:to>
    <xdr:cxnSp macro="">
      <xdr:nvCxnSpPr>
        <xdr:cNvPr id="138" name="直線コネクタ 137"/>
        <xdr:cNvCxnSpPr/>
      </xdr:nvCxnSpPr>
      <xdr:spPr>
        <a:xfrm flipV="1">
          <a:off x="1447800" y="1048613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9"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4" name="円/楕円 153"/>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5" name="テキスト ボックス 154"/>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6" name="円/楕円 155"/>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7" name="テキスト ボックス 156"/>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[215,642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３１２人→平成２７年度　２３４人）</a:t>
          </a:r>
        </a:p>
        <a:p>
          <a:r>
            <a:rPr kumimoji="1" lang="ja-JP" altLang="en-US" sz="1300">
              <a:latin typeface="ＭＳ Ｐゴシック"/>
            </a:rPr>
            <a:t>　旧町村間の距離が遠く、支所を設置していること、地域活性化を図るためジオパークに係る専属職員を配置していることもあり類似団体より職員数が多い。</a:t>
          </a:r>
        </a:p>
        <a:p>
          <a:r>
            <a:rPr kumimoji="1" lang="ja-JP" altLang="en-US" sz="1300">
              <a:latin typeface="ＭＳ Ｐゴシック"/>
            </a:rPr>
            <a:t>　また、公共施設の管理や１８０㎞に及ぶ町道の除排雪に係る委託料等が多いことから類似団体の平均を上回っている。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90</xdr:row>
      <xdr:rowOff>71239</xdr:rowOff>
    </xdr:from>
    <xdr:to>
      <xdr:col>7</xdr:col>
      <xdr:colOff>152400</xdr:colOff>
      <xdr:row>90</xdr:row>
      <xdr:rowOff>101115</xdr:rowOff>
    </xdr:to>
    <xdr:cxnSp macro="">
      <xdr:nvCxnSpPr>
        <xdr:cNvPr id="194" name="直線コネクタ 193"/>
        <xdr:cNvCxnSpPr/>
      </xdr:nvCxnSpPr>
      <xdr:spPr>
        <a:xfrm>
          <a:off x="4114800" y="15501739"/>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115525</xdr:rowOff>
    </xdr:from>
    <xdr:to>
      <xdr:col>6</xdr:col>
      <xdr:colOff>0</xdr:colOff>
      <xdr:row>90</xdr:row>
      <xdr:rowOff>71239</xdr:rowOff>
    </xdr:to>
    <xdr:cxnSp macro="">
      <xdr:nvCxnSpPr>
        <xdr:cNvPr id="197" name="直線コネクタ 196"/>
        <xdr:cNvCxnSpPr/>
      </xdr:nvCxnSpPr>
      <xdr:spPr>
        <a:xfrm>
          <a:off x="3225800" y="15374575"/>
          <a:ext cx="889000" cy="1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115525</xdr:rowOff>
    </xdr:from>
    <xdr:to>
      <xdr:col>4</xdr:col>
      <xdr:colOff>482600</xdr:colOff>
      <xdr:row>89</xdr:row>
      <xdr:rowOff>127854</xdr:rowOff>
    </xdr:to>
    <xdr:cxnSp macro="">
      <xdr:nvCxnSpPr>
        <xdr:cNvPr id="200" name="直線コネクタ 199"/>
        <xdr:cNvCxnSpPr/>
      </xdr:nvCxnSpPr>
      <xdr:spPr>
        <a:xfrm flipV="1">
          <a:off x="2336800" y="15374575"/>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127854</xdr:rowOff>
    </xdr:from>
    <xdr:to>
      <xdr:col>3</xdr:col>
      <xdr:colOff>279400</xdr:colOff>
      <xdr:row>89</xdr:row>
      <xdr:rowOff>137598</xdr:rowOff>
    </xdr:to>
    <xdr:cxnSp macro="">
      <xdr:nvCxnSpPr>
        <xdr:cNvPr id="203" name="直線コネクタ 202"/>
        <xdr:cNvCxnSpPr/>
      </xdr:nvCxnSpPr>
      <xdr:spPr>
        <a:xfrm flipV="1">
          <a:off x="1447800" y="15386904"/>
          <a:ext cx="8890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90</xdr:row>
      <xdr:rowOff>50315</xdr:rowOff>
    </xdr:from>
    <xdr:to>
      <xdr:col>7</xdr:col>
      <xdr:colOff>203200</xdr:colOff>
      <xdr:row>90</xdr:row>
      <xdr:rowOff>151915</xdr:rowOff>
    </xdr:to>
    <xdr:sp macro="" textlink="">
      <xdr:nvSpPr>
        <xdr:cNvPr id="213" name="円/楕円 212"/>
        <xdr:cNvSpPr/>
      </xdr:nvSpPr>
      <xdr:spPr>
        <a:xfrm>
          <a:off x="4902200" y="154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117642</xdr:rowOff>
    </xdr:from>
    <xdr:ext cx="762000" cy="259045"/>
    <xdr:sp macro="" textlink="">
      <xdr:nvSpPr>
        <xdr:cNvPr id="214" name="人件費・物件費等の状況該当値テキスト"/>
        <xdr:cNvSpPr txBox="1"/>
      </xdr:nvSpPr>
      <xdr:spPr>
        <a:xfrm>
          <a:off x="5041900" y="153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215,642</a:t>
          </a:r>
          <a:endParaRPr kumimoji="1" lang="ja-JP" altLang="en-US" sz="1000" b="1">
            <a:solidFill>
              <a:srgbClr val="FF0000"/>
            </a:solidFill>
            <a:latin typeface="ＭＳ Ｐゴシック"/>
          </a:endParaRPr>
        </a:p>
      </xdr:txBody>
    </xdr:sp>
    <xdr:clientData/>
  </xdr:oneCellAnchor>
  <xdr:twoCellAnchor>
    <xdr:from>
      <xdr:col>5</xdr:col>
      <xdr:colOff>635000</xdr:colOff>
      <xdr:row>90</xdr:row>
      <xdr:rowOff>20439</xdr:rowOff>
    </xdr:from>
    <xdr:to>
      <xdr:col>6</xdr:col>
      <xdr:colOff>50800</xdr:colOff>
      <xdr:row>90</xdr:row>
      <xdr:rowOff>122039</xdr:rowOff>
    </xdr:to>
    <xdr:sp macro="" textlink="">
      <xdr:nvSpPr>
        <xdr:cNvPr id="215" name="円/楕円 214"/>
        <xdr:cNvSpPr/>
      </xdr:nvSpPr>
      <xdr:spPr>
        <a:xfrm>
          <a:off x="4064000" y="154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106816</xdr:rowOff>
    </xdr:from>
    <xdr:ext cx="736600" cy="259045"/>
    <xdr:sp macro="" textlink="">
      <xdr:nvSpPr>
        <xdr:cNvPr id="216" name="テキスト ボックス 215"/>
        <xdr:cNvSpPr txBox="1"/>
      </xdr:nvSpPr>
      <xdr:spPr>
        <a:xfrm>
          <a:off x="3733800" y="1553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213,042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64725</xdr:rowOff>
    </xdr:from>
    <xdr:to>
      <xdr:col>4</xdr:col>
      <xdr:colOff>533400</xdr:colOff>
      <xdr:row>89</xdr:row>
      <xdr:rowOff>166325</xdr:rowOff>
    </xdr:to>
    <xdr:sp macro="" textlink="">
      <xdr:nvSpPr>
        <xdr:cNvPr id="217" name="円/楕円 216"/>
        <xdr:cNvSpPr/>
      </xdr:nvSpPr>
      <xdr:spPr>
        <a:xfrm>
          <a:off x="3175000" y="153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151102</xdr:rowOff>
    </xdr:from>
    <xdr:ext cx="762000" cy="259045"/>
    <xdr:sp macro="" textlink="">
      <xdr:nvSpPr>
        <xdr:cNvPr id="218" name="テキスト ボックス 217"/>
        <xdr:cNvSpPr txBox="1"/>
      </xdr:nvSpPr>
      <xdr:spPr>
        <a:xfrm>
          <a:off x="2844800" y="154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201,975</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77054</xdr:rowOff>
    </xdr:from>
    <xdr:to>
      <xdr:col>3</xdr:col>
      <xdr:colOff>330200</xdr:colOff>
      <xdr:row>90</xdr:row>
      <xdr:rowOff>7204</xdr:rowOff>
    </xdr:to>
    <xdr:sp macro="" textlink="">
      <xdr:nvSpPr>
        <xdr:cNvPr id="219" name="円/楕円 218"/>
        <xdr:cNvSpPr/>
      </xdr:nvSpPr>
      <xdr:spPr>
        <a:xfrm>
          <a:off x="2286000" y="153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163431</xdr:rowOff>
    </xdr:from>
    <xdr:ext cx="762000" cy="259045"/>
    <xdr:sp macro="" textlink="">
      <xdr:nvSpPr>
        <xdr:cNvPr id="220" name="テキスト ボックス 219"/>
        <xdr:cNvSpPr txBox="1"/>
      </xdr:nvSpPr>
      <xdr:spPr>
        <a:xfrm>
          <a:off x="1955800" y="154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203,048</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86798</xdr:rowOff>
    </xdr:from>
    <xdr:to>
      <xdr:col>2</xdr:col>
      <xdr:colOff>127000</xdr:colOff>
      <xdr:row>90</xdr:row>
      <xdr:rowOff>16948</xdr:rowOff>
    </xdr:to>
    <xdr:sp macro="" textlink="">
      <xdr:nvSpPr>
        <xdr:cNvPr id="221" name="円/楕円 220"/>
        <xdr:cNvSpPr/>
      </xdr:nvSpPr>
      <xdr:spPr>
        <a:xfrm>
          <a:off x="1397000" y="1534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1725</xdr:rowOff>
    </xdr:from>
    <xdr:ext cx="762000" cy="259045"/>
    <xdr:sp macro="" textlink="">
      <xdr:nvSpPr>
        <xdr:cNvPr id="222" name="テキスト ボックス 221"/>
        <xdr:cNvSpPr txBox="1"/>
      </xdr:nvSpPr>
      <xdr:spPr>
        <a:xfrm>
          <a:off x="1066800" y="154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毎年、職員の退職により減少しているが、経験年数階層の変動に伴う平均給料月額の変動のため前年と比べ０．２増加している。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117263</xdr:rowOff>
    </xdr:to>
    <xdr:cxnSp macro="">
      <xdr:nvCxnSpPr>
        <xdr:cNvPr id="256" name="直線コネクタ 255"/>
        <xdr:cNvCxnSpPr/>
      </xdr:nvCxnSpPr>
      <xdr:spPr>
        <a:xfrm>
          <a:off x="16179800" y="1433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70714</xdr:rowOff>
    </xdr:from>
    <xdr:ext cx="762000" cy="259045"/>
    <xdr:sp macro="" textlink="">
      <xdr:nvSpPr>
        <xdr:cNvPr id="257" name="給与水準   （国との比較）平均値テキスト"/>
        <xdr:cNvSpPr txBox="1"/>
      </xdr:nvSpPr>
      <xdr:spPr>
        <a:xfrm>
          <a:off x="17106900" y="1430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18204</xdr:rowOff>
    </xdr:to>
    <xdr:cxnSp macro="">
      <xdr:nvCxnSpPr>
        <xdr:cNvPr id="259" name="直線コネクタ 258"/>
        <xdr:cNvCxnSpPr/>
      </xdr:nvCxnSpPr>
      <xdr:spPr>
        <a:xfrm flipV="1">
          <a:off x="15290800" y="143315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61" name="テキスト ボックス 260"/>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88</xdr:row>
      <xdr:rowOff>24130</xdr:rowOff>
    </xdr:to>
    <xdr:cxnSp macro="">
      <xdr:nvCxnSpPr>
        <xdr:cNvPr id="262" name="直線コネクタ 261"/>
        <xdr:cNvCxnSpPr/>
      </xdr:nvCxnSpPr>
      <xdr:spPr>
        <a:xfrm flipV="1">
          <a:off x="14401800" y="14420004"/>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88</xdr:row>
      <xdr:rowOff>88477</xdr:rowOff>
    </xdr:to>
    <xdr:cxnSp macro="">
      <xdr:nvCxnSpPr>
        <xdr:cNvPr id="265" name="直線コネクタ 264"/>
        <xdr:cNvCxnSpPr/>
      </xdr:nvCxnSpPr>
      <xdr:spPr>
        <a:xfrm flipV="1">
          <a:off x="13512800" y="1511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5" name="円/楕円 274"/>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6"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7" name="円/楕円 276"/>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8" name="テキスト ボックス 277"/>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9" name="円/楕円 278"/>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53781</xdr:rowOff>
    </xdr:from>
    <xdr:ext cx="762000" cy="259045"/>
    <xdr:sp macro="" textlink="">
      <xdr:nvSpPr>
        <xdr:cNvPr id="280" name="テキスト ボックス 279"/>
        <xdr:cNvSpPr txBox="1"/>
      </xdr:nvSpPr>
      <xdr:spPr>
        <a:xfrm>
          <a:off x="14909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1" name="円/楕円 280"/>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2" name="テキスト ボックス 281"/>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３１２人→平成２７年度　２３４人）</a:t>
          </a:r>
        </a:p>
        <a:p>
          <a:r>
            <a:rPr kumimoji="1" lang="ja-JP" altLang="en-US" sz="1300">
              <a:latin typeface="ＭＳ Ｐゴシック"/>
            </a:rPr>
            <a:t>　旧町村間の距離が遠く、支所を設置していること、地域活性化を図るためジオパークに係る専属職員を配置していることもあり類似団体より職員数が多い。</a:t>
          </a:r>
        </a:p>
        <a:p>
          <a:r>
            <a:rPr kumimoji="1" lang="ja-JP" altLang="en-US" sz="1300">
              <a:latin typeface="ＭＳ Ｐゴシック"/>
            </a:rPr>
            <a:t>　今後は、定員管理適正化計画に基づき平成３３年度までに１１人削減する。</a:t>
          </a: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160020</xdr:rowOff>
    </xdr:from>
    <xdr:to>
      <xdr:col>24</xdr:col>
      <xdr:colOff>558800</xdr:colOff>
      <xdr:row>65</xdr:row>
      <xdr:rowOff>9253</xdr:rowOff>
    </xdr:to>
    <xdr:cxnSp macro="">
      <xdr:nvCxnSpPr>
        <xdr:cNvPr id="321" name="直線コネクタ 320"/>
        <xdr:cNvCxnSpPr/>
      </xdr:nvCxnSpPr>
      <xdr:spPr>
        <a:xfrm>
          <a:off x="16179800" y="111328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160020</xdr:rowOff>
    </xdr:from>
    <xdr:to>
      <xdr:col>23</xdr:col>
      <xdr:colOff>406400</xdr:colOff>
      <xdr:row>64</xdr:row>
      <xdr:rowOff>165191</xdr:rowOff>
    </xdr:to>
    <xdr:cxnSp macro="">
      <xdr:nvCxnSpPr>
        <xdr:cNvPr id="324" name="直線コネクタ 323"/>
        <xdr:cNvCxnSpPr/>
      </xdr:nvCxnSpPr>
      <xdr:spPr>
        <a:xfrm flipV="1">
          <a:off x="15290800" y="1113282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165191</xdr:rowOff>
    </xdr:from>
    <xdr:to>
      <xdr:col>22</xdr:col>
      <xdr:colOff>203200</xdr:colOff>
      <xdr:row>65</xdr:row>
      <xdr:rowOff>29935</xdr:rowOff>
    </xdr:to>
    <xdr:cxnSp macro="">
      <xdr:nvCxnSpPr>
        <xdr:cNvPr id="327" name="直線コネクタ 326"/>
        <xdr:cNvCxnSpPr/>
      </xdr:nvCxnSpPr>
      <xdr:spPr>
        <a:xfrm flipV="1">
          <a:off x="14401800" y="1113799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29935</xdr:rowOff>
    </xdr:from>
    <xdr:to>
      <xdr:col>21</xdr:col>
      <xdr:colOff>0</xdr:colOff>
      <xdr:row>65</xdr:row>
      <xdr:rowOff>88537</xdr:rowOff>
    </xdr:to>
    <xdr:cxnSp macro="">
      <xdr:nvCxnSpPr>
        <xdr:cNvPr id="330" name="直線コネクタ 329"/>
        <xdr:cNvCxnSpPr/>
      </xdr:nvCxnSpPr>
      <xdr:spPr>
        <a:xfrm flipV="1">
          <a:off x="13512800" y="1117418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129903</xdr:rowOff>
    </xdr:from>
    <xdr:to>
      <xdr:col>24</xdr:col>
      <xdr:colOff>609600</xdr:colOff>
      <xdr:row>65</xdr:row>
      <xdr:rowOff>60053</xdr:rowOff>
    </xdr:to>
    <xdr:sp macro="" textlink="">
      <xdr:nvSpPr>
        <xdr:cNvPr id="340" name="円/楕円 339"/>
        <xdr:cNvSpPr/>
      </xdr:nvSpPr>
      <xdr:spPr>
        <a:xfrm>
          <a:off x="16967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101980</xdr:rowOff>
    </xdr:from>
    <xdr:ext cx="762000" cy="259045"/>
    <xdr:sp macro="" textlink="">
      <xdr:nvSpPr>
        <xdr:cNvPr id="341" name="定員管理の状況該当値テキスト"/>
        <xdr:cNvSpPr txBox="1"/>
      </xdr:nvSpPr>
      <xdr:spPr>
        <a:xfrm>
          <a:off x="17106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109220</xdr:rowOff>
    </xdr:from>
    <xdr:to>
      <xdr:col>23</xdr:col>
      <xdr:colOff>457200</xdr:colOff>
      <xdr:row>65</xdr:row>
      <xdr:rowOff>39370</xdr:rowOff>
    </xdr:to>
    <xdr:sp macro="" textlink="">
      <xdr:nvSpPr>
        <xdr:cNvPr id="342" name="円/楕円 341"/>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24147</xdr:rowOff>
    </xdr:from>
    <xdr:ext cx="736600" cy="259045"/>
    <xdr:sp macro="" textlink="">
      <xdr:nvSpPr>
        <xdr:cNvPr id="343" name="テキスト ボックス 342"/>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114391</xdr:rowOff>
    </xdr:from>
    <xdr:to>
      <xdr:col>22</xdr:col>
      <xdr:colOff>254000</xdr:colOff>
      <xdr:row>65</xdr:row>
      <xdr:rowOff>44541</xdr:rowOff>
    </xdr:to>
    <xdr:sp macro="" textlink="">
      <xdr:nvSpPr>
        <xdr:cNvPr id="344" name="円/楕円 343"/>
        <xdr:cNvSpPr/>
      </xdr:nvSpPr>
      <xdr:spPr>
        <a:xfrm>
          <a:off x="152400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29318</xdr:rowOff>
    </xdr:from>
    <xdr:ext cx="762000" cy="259045"/>
    <xdr:sp macro="" textlink="">
      <xdr:nvSpPr>
        <xdr:cNvPr id="345" name="テキスト ボックス 344"/>
        <xdr:cNvSpPr txBox="1"/>
      </xdr:nvSpPr>
      <xdr:spPr>
        <a:xfrm>
          <a:off x="14909800" y="1117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150585</xdr:rowOff>
    </xdr:from>
    <xdr:to>
      <xdr:col>21</xdr:col>
      <xdr:colOff>50800</xdr:colOff>
      <xdr:row>65</xdr:row>
      <xdr:rowOff>80735</xdr:rowOff>
    </xdr:to>
    <xdr:sp macro="" textlink="">
      <xdr:nvSpPr>
        <xdr:cNvPr id="346" name="円/楕円 345"/>
        <xdr:cNvSpPr/>
      </xdr:nvSpPr>
      <xdr:spPr>
        <a:xfrm>
          <a:off x="14351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65512</xdr:rowOff>
    </xdr:from>
    <xdr:ext cx="762000" cy="259045"/>
    <xdr:sp macro="" textlink="">
      <xdr:nvSpPr>
        <xdr:cNvPr id="347" name="テキスト ボックス 346"/>
        <xdr:cNvSpPr txBox="1"/>
      </xdr:nvSpPr>
      <xdr:spPr>
        <a:xfrm>
          <a:off x="14020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37737</xdr:rowOff>
    </xdr:from>
    <xdr:to>
      <xdr:col>19</xdr:col>
      <xdr:colOff>533400</xdr:colOff>
      <xdr:row>65</xdr:row>
      <xdr:rowOff>139337</xdr:rowOff>
    </xdr:to>
    <xdr:sp macro="" textlink="">
      <xdr:nvSpPr>
        <xdr:cNvPr id="348" name="円/楕円 347"/>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124114</xdr:rowOff>
    </xdr:from>
    <xdr:ext cx="762000" cy="259045"/>
    <xdr:sp macro="" textlink="">
      <xdr:nvSpPr>
        <xdr:cNvPr id="349" name="テキスト ボックス 348"/>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地方債元利償還金、公営企業債償還財源充当繰入金、公債費に準ずる債務負担行為が減少したことから全体として比率が減少した。</a:t>
          </a:r>
        </a:p>
        <a:p>
          <a:r>
            <a:rPr kumimoji="1" lang="ja-JP" altLang="en-US" sz="1300">
              <a:latin typeface="ＭＳ Ｐゴシック"/>
            </a:rPr>
            <a:t>　今後も引き続き水準を抑える。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71120</xdr:rowOff>
    </xdr:to>
    <xdr:cxnSp macro="">
      <xdr:nvCxnSpPr>
        <xdr:cNvPr id="382" name="直線コネクタ 381"/>
        <xdr:cNvCxnSpPr/>
      </xdr:nvCxnSpPr>
      <xdr:spPr>
        <a:xfrm flipV="1">
          <a:off x="16179800" y="73791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167640</xdr:rowOff>
    </xdr:to>
    <xdr:cxnSp macro="">
      <xdr:nvCxnSpPr>
        <xdr:cNvPr id="385" name="直線コネクタ 384"/>
        <xdr:cNvCxnSpPr/>
      </xdr:nvCxnSpPr>
      <xdr:spPr>
        <a:xfrm flipV="1">
          <a:off x="15290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36406</xdr:rowOff>
    </xdr:to>
    <xdr:cxnSp macro="">
      <xdr:nvCxnSpPr>
        <xdr:cNvPr id="388" name="直線コネクタ 387"/>
        <xdr:cNvCxnSpPr/>
      </xdr:nvCxnSpPr>
      <xdr:spPr>
        <a:xfrm flipV="1">
          <a:off x="14401800" y="75399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36406</xdr:rowOff>
    </xdr:from>
    <xdr:to>
      <xdr:col>21</xdr:col>
      <xdr:colOff>0</xdr:colOff>
      <xdr:row>45</xdr:row>
      <xdr:rowOff>1694</xdr:rowOff>
    </xdr:to>
    <xdr:cxnSp macro="">
      <xdr:nvCxnSpPr>
        <xdr:cNvPr id="391" name="直線コネクタ 390"/>
        <xdr:cNvCxnSpPr/>
      </xdr:nvCxnSpPr>
      <xdr:spPr>
        <a:xfrm flipV="1">
          <a:off x="13512800" y="75802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1" name="円/楕円 400"/>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2"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3" name="円/楕円 402"/>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4" name="テキスト ボックス 403"/>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5" name="円/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157056</xdr:rowOff>
    </xdr:from>
    <xdr:to>
      <xdr:col>21</xdr:col>
      <xdr:colOff>50800</xdr:colOff>
      <xdr:row>44</xdr:row>
      <xdr:rowOff>87206</xdr:rowOff>
    </xdr:to>
    <xdr:sp macro="" textlink="">
      <xdr:nvSpPr>
        <xdr:cNvPr id="407" name="円/楕円 406"/>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71983</xdr:rowOff>
    </xdr:from>
    <xdr:ext cx="762000" cy="259045"/>
    <xdr:sp macro="" textlink="">
      <xdr:nvSpPr>
        <xdr:cNvPr id="408" name="テキスト ボックス 407"/>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122344</xdr:rowOff>
    </xdr:from>
    <xdr:to>
      <xdr:col>19</xdr:col>
      <xdr:colOff>533400</xdr:colOff>
      <xdr:row>45</xdr:row>
      <xdr:rowOff>52494</xdr:rowOff>
    </xdr:to>
    <xdr:sp macro="" textlink="">
      <xdr:nvSpPr>
        <xdr:cNvPr id="409" name="円/楕円 408"/>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37271</xdr:rowOff>
    </xdr:from>
    <xdr:ext cx="762000" cy="259045"/>
    <xdr:sp macro="" textlink="">
      <xdr:nvSpPr>
        <xdr:cNvPr id="410" name="テキスト ボックス 409"/>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公営企業債等繰入見込額及び退職手当負担見込額が減少したことから全体として比率が減少した。</a:t>
          </a:r>
        </a:p>
        <a:p>
          <a:r>
            <a:rPr kumimoji="1" lang="ja-JP" altLang="en-US" sz="1300">
              <a:latin typeface="ＭＳ Ｐゴシック"/>
            </a:rPr>
            <a:t>　今後も引き続き水準を抑える。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37931</xdr:rowOff>
    </xdr:from>
    <xdr:to>
      <xdr:col>24</xdr:col>
      <xdr:colOff>558800</xdr:colOff>
      <xdr:row>14</xdr:row>
      <xdr:rowOff>144907</xdr:rowOff>
    </xdr:to>
    <xdr:cxnSp macro="">
      <xdr:nvCxnSpPr>
        <xdr:cNvPr id="444" name="直線コネクタ 443"/>
        <xdr:cNvCxnSpPr/>
      </xdr:nvCxnSpPr>
      <xdr:spPr>
        <a:xfrm flipV="1">
          <a:off x="16179800" y="2438231"/>
          <a:ext cx="8382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22708</xdr:rowOff>
    </xdr:from>
    <xdr:ext cx="762000" cy="259045"/>
    <xdr:sp macro="" textlink="">
      <xdr:nvSpPr>
        <xdr:cNvPr id="445" name="将来負担の状況平均値テキスト"/>
        <xdr:cNvSpPr txBox="1"/>
      </xdr:nvSpPr>
      <xdr:spPr>
        <a:xfrm>
          <a:off x="17106900" y="2423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144907</xdr:rowOff>
    </xdr:from>
    <xdr:to>
      <xdr:col>23</xdr:col>
      <xdr:colOff>406400</xdr:colOff>
      <xdr:row>15</xdr:row>
      <xdr:rowOff>8848</xdr:rowOff>
    </xdr:to>
    <xdr:cxnSp macro="">
      <xdr:nvCxnSpPr>
        <xdr:cNvPr id="447" name="直線コネクタ 446"/>
        <xdr:cNvCxnSpPr/>
      </xdr:nvCxnSpPr>
      <xdr:spPr>
        <a:xfrm flipV="1">
          <a:off x="15290800" y="254520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8848</xdr:rowOff>
    </xdr:from>
    <xdr:to>
      <xdr:col>22</xdr:col>
      <xdr:colOff>203200</xdr:colOff>
      <xdr:row>16</xdr:row>
      <xdr:rowOff>12742</xdr:rowOff>
    </xdr:to>
    <xdr:cxnSp macro="">
      <xdr:nvCxnSpPr>
        <xdr:cNvPr id="450" name="直線コネクタ 449"/>
        <xdr:cNvCxnSpPr/>
      </xdr:nvCxnSpPr>
      <xdr:spPr>
        <a:xfrm flipV="1">
          <a:off x="14401800" y="2580598"/>
          <a:ext cx="8890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12742</xdr:rowOff>
    </xdr:from>
    <xdr:to>
      <xdr:col>21</xdr:col>
      <xdr:colOff>0</xdr:colOff>
      <xdr:row>17</xdr:row>
      <xdr:rowOff>92244</xdr:rowOff>
    </xdr:to>
    <xdr:cxnSp macro="">
      <xdr:nvCxnSpPr>
        <xdr:cNvPr id="453" name="直線コネクタ 452"/>
        <xdr:cNvCxnSpPr/>
      </xdr:nvCxnSpPr>
      <xdr:spPr>
        <a:xfrm flipV="1">
          <a:off x="13512800" y="275594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158581</xdr:rowOff>
    </xdr:from>
    <xdr:to>
      <xdr:col>24</xdr:col>
      <xdr:colOff>609600</xdr:colOff>
      <xdr:row>14</xdr:row>
      <xdr:rowOff>88731</xdr:rowOff>
    </xdr:to>
    <xdr:sp macro="" textlink="">
      <xdr:nvSpPr>
        <xdr:cNvPr id="463" name="円/楕円 462"/>
        <xdr:cNvSpPr/>
      </xdr:nvSpPr>
      <xdr:spPr>
        <a:xfrm>
          <a:off x="169672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79858</xdr:rowOff>
    </xdr:from>
    <xdr:ext cx="762000" cy="259045"/>
    <xdr:sp macro="" textlink="">
      <xdr:nvSpPr>
        <xdr:cNvPr id="464" name="将来負担の状況該当値テキスト"/>
        <xdr:cNvSpPr txBox="1"/>
      </xdr:nvSpPr>
      <xdr:spPr>
        <a:xfrm>
          <a:off x="17106900" y="230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94107</xdr:rowOff>
    </xdr:from>
    <xdr:to>
      <xdr:col>23</xdr:col>
      <xdr:colOff>457200</xdr:colOff>
      <xdr:row>15</xdr:row>
      <xdr:rowOff>24257</xdr:rowOff>
    </xdr:to>
    <xdr:sp macro="" textlink="">
      <xdr:nvSpPr>
        <xdr:cNvPr id="465" name="円/楕円 464"/>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9034</xdr:rowOff>
    </xdr:from>
    <xdr:ext cx="736600" cy="259045"/>
    <xdr:sp macro="" textlink="">
      <xdr:nvSpPr>
        <xdr:cNvPr id="466" name="テキスト ボックス 465"/>
        <xdr:cNvSpPr txBox="1"/>
      </xdr:nvSpPr>
      <xdr:spPr>
        <a:xfrm>
          <a:off x="15798800" y="258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129498</xdr:rowOff>
    </xdr:from>
    <xdr:to>
      <xdr:col>22</xdr:col>
      <xdr:colOff>254000</xdr:colOff>
      <xdr:row>15</xdr:row>
      <xdr:rowOff>59648</xdr:rowOff>
    </xdr:to>
    <xdr:sp macro="" textlink="">
      <xdr:nvSpPr>
        <xdr:cNvPr id="467" name="円/楕円 466"/>
        <xdr:cNvSpPr/>
      </xdr:nvSpPr>
      <xdr:spPr>
        <a:xfrm>
          <a:off x="15240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44425</xdr:rowOff>
    </xdr:from>
    <xdr:ext cx="762000" cy="259045"/>
    <xdr:sp macro="" textlink="">
      <xdr:nvSpPr>
        <xdr:cNvPr id="468" name="テキスト ボックス 467"/>
        <xdr:cNvSpPr txBox="1"/>
      </xdr:nvSpPr>
      <xdr:spPr>
        <a:xfrm>
          <a:off x="14909800" y="261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133392</xdr:rowOff>
    </xdr:from>
    <xdr:to>
      <xdr:col>21</xdr:col>
      <xdr:colOff>50800</xdr:colOff>
      <xdr:row>16</xdr:row>
      <xdr:rowOff>63542</xdr:rowOff>
    </xdr:to>
    <xdr:sp macro="" textlink="">
      <xdr:nvSpPr>
        <xdr:cNvPr id="469" name="円/楕円 468"/>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48319</xdr:rowOff>
    </xdr:from>
    <xdr:ext cx="762000" cy="259045"/>
    <xdr:sp macro="" textlink="">
      <xdr:nvSpPr>
        <xdr:cNvPr id="470" name="テキスト ボックス 469"/>
        <xdr:cNvSpPr txBox="1"/>
      </xdr:nvSpPr>
      <xdr:spPr>
        <a:xfrm>
          <a:off x="14020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41444</xdr:rowOff>
    </xdr:from>
    <xdr:to>
      <xdr:col>19</xdr:col>
      <xdr:colOff>533400</xdr:colOff>
      <xdr:row>17</xdr:row>
      <xdr:rowOff>143044</xdr:rowOff>
    </xdr:to>
    <xdr:sp macro="" textlink="">
      <xdr:nvSpPr>
        <xdr:cNvPr id="471" name="円/楕円 470"/>
        <xdr:cNvSpPr/>
      </xdr:nvSpPr>
      <xdr:spPr>
        <a:xfrm>
          <a:off x="13462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127821</xdr:rowOff>
    </xdr:from>
    <xdr:ext cx="762000" cy="259045"/>
    <xdr:sp macro="" textlink="">
      <xdr:nvSpPr>
        <xdr:cNvPr id="472" name="テキスト ボックス 471"/>
        <xdr:cNvSpPr txBox="1"/>
      </xdr:nvSpPr>
      <xdr:spPr>
        <a:xfrm>
          <a:off x="13131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３１２人→平成２７年度　２３４人）</a:t>
          </a:r>
        </a:p>
        <a:p>
          <a:r>
            <a:rPr kumimoji="1" lang="ja-JP" altLang="en-US" sz="1300">
              <a:latin typeface="ＭＳ Ｐゴシック"/>
            </a:rPr>
            <a:t>　旧町村間の距離が遠く、支所を設置していること、地域活性化を図るためジオパークに係る専属職員を配置していることもあり類似団体より職員数が多い。類似団体の平均をわずかに下回っているが、今後は、定員管理適正化計画に基づき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67564</xdr:rowOff>
    </xdr:to>
    <xdr:cxnSp macro="">
      <xdr:nvCxnSpPr>
        <xdr:cNvPr id="64" name="直線コネクタ 63"/>
        <xdr:cNvCxnSpPr/>
      </xdr:nvCxnSpPr>
      <xdr:spPr>
        <a:xfrm flipV="1">
          <a:off x="3987800" y="61894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67564</xdr:rowOff>
    </xdr:to>
    <xdr:cxnSp macro="">
      <xdr:nvCxnSpPr>
        <xdr:cNvPr id="67" name="直線コネクタ 66"/>
        <xdr:cNvCxnSpPr/>
      </xdr:nvCxnSpPr>
      <xdr:spPr>
        <a:xfrm>
          <a:off x="3098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53848</xdr:rowOff>
    </xdr:to>
    <xdr:cxnSp macro="">
      <xdr:nvCxnSpPr>
        <xdr:cNvPr id="70" name="直線コネクタ 69"/>
        <xdr:cNvCxnSpPr/>
      </xdr:nvCxnSpPr>
      <xdr:spPr>
        <a:xfrm flipV="1">
          <a:off x="2209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145288</xdr:rowOff>
    </xdr:to>
    <xdr:cxnSp macro="">
      <xdr:nvCxnSpPr>
        <xdr:cNvPr id="73" name="直線コネクタ 72"/>
        <xdr:cNvCxnSpPr/>
      </xdr:nvCxnSpPr>
      <xdr:spPr>
        <a:xfrm flipV="1">
          <a:off x="1320800" y="6226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9" name="円/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91" name="円/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類似団体より公共施設が多いこと、１８０㎞に及ぶ町道の除排雪に係る委託料等が多いことから類似団体の平均を上回っている。</a:t>
          </a:r>
        </a:p>
        <a:p>
          <a:r>
            <a:rPr kumimoji="1" lang="ja-JP" altLang="en-US" sz="1300">
              <a:latin typeface="ＭＳ Ｐゴシック"/>
            </a:rPr>
            <a:t>　また、平成２４年度に中心地域の体育施設を直営から指定管理者制度に移行したことで、物件費が増加している。</a:t>
          </a:r>
        </a:p>
        <a:p>
          <a:r>
            <a:rPr kumimoji="1" lang="ja-JP" altLang="en-US" sz="1300">
              <a:latin typeface="ＭＳ Ｐゴシック"/>
            </a:rPr>
            <a:t>　冬期間が長く、電気料金や燃料費の高騰が与える影響も少なくない。</a:t>
          </a:r>
        </a:p>
        <a:p>
          <a:r>
            <a:rPr kumimoji="1" lang="ja-JP" altLang="en-US" sz="1300">
              <a:latin typeface="ＭＳ Ｐゴシック"/>
            </a:rPr>
            <a:t>　今後も物件費の抑制につとめる。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17599</xdr:rowOff>
    </xdr:to>
    <xdr:cxnSp macro="">
      <xdr:nvCxnSpPr>
        <xdr:cNvPr id="127" name="直線コネクタ 126"/>
        <xdr:cNvCxnSpPr/>
      </xdr:nvCxnSpPr>
      <xdr:spPr>
        <a:xfrm flipV="1">
          <a:off x="15671800" y="29126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38826</xdr:rowOff>
    </xdr:from>
    <xdr:to>
      <xdr:col>22</xdr:col>
      <xdr:colOff>565150</xdr:colOff>
      <xdr:row>17</xdr:row>
      <xdr:rowOff>17599</xdr:rowOff>
    </xdr:to>
    <xdr:cxnSp macro="">
      <xdr:nvCxnSpPr>
        <xdr:cNvPr id="130" name="直線コネクタ 129"/>
        <xdr:cNvCxnSpPr/>
      </xdr:nvCxnSpPr>
      <xdr:spPr>
        <a:xfrm>
          <a:off x="14782800" y="278202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38826</xdr:rowOff>
    </xdr:to>
    <xdr:cxnSp macro="">
      <xdr:nvCxnSpPr>
        <xdr:cNvPr id="133" name="直線コネクタ 132"/>
        <xdr:cNvCxnSpPr/>
      </xdr:nvCxnSpPr>
      <xdr:spPr>
        <a:xfrm>
          <a:off x="13893800" y="2762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171087</xdr:rowOff>
    </xdr:from>
    <xdr:to>
      <xdr:col>20</xdr:col>
      <xdr:colOff>158750</xdr:colOff>
      <xdr:row>16</xdr:row>
      <xdr:rowOff>19231</xdr:rowOff>
    </xdr:to>
    <xdr:cxnSp macro="">
      <xdr:nvCxnSpPr>
        <xdr:cNvPr id="136" name="直線コネクタ 135"/>
        <xdr:cNvCxnSpPr/>
      </xdr:nvCxnSpPr>
      <xdr:spPr>
        <a:xfrm>
          <a:off x="13004800" y="2742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138249</xdr:rowOff>
    </xdr:from>
    <xdr:to>
      <xdr:col>22</xdr:col>
      <xdr:colOff>615950</xdr:colOff>
      <xdr:row>17</xdr:row>
      <xdr:rowOff>68399</xdr:rowOff>
    </xdr:to>
    <xdr:sp macro="" textlink="">
      <xdr:nvSpPr>
        <xdr:cNvPr id="148" name="円/楕円 147"/>
        <xdr:cNvSpPr/>
      </xdr:nvSpPr>
      <xdr:spPr>
        <a:xfrm>
          <a:off x="15621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53176</xdr:rowOff>
    </xdr:from>
    <xdr:ext cx="736600" cy="259045"/>
    <xdr:sp macro="" textlink="">
      <xdr:nvSpPr>
        <xdr:cNvPr id="149" name="テキスト ボックス 148"/>
        <xdr:cNvSpPr txBox="1"/>
      </xdr:nvSpPr>
      <xdr:spPr>
        <a:xfrm>
          <a:off x="15290800" y="296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159476</xdr:rowOff>
    </xdr:from>
    <xdr:to>
      <xdr:col>21</xdr:col>
      <xdr:colOff>412750</xdr:colOff>
      <xdr:row>16</xdr:row>
      <xdr:rowOff>89626</xdr:rowOff>
    </xdr:to>
    <xdr:sp macro="" textlink="">
      <xdr:nvSpPr>
        <xdr:cNvPr id="150" name="円/楕円 149"/>
        <xdr:cNvSpPr/>
      </xdr:nvSpPr>
      <xdr:spPr>
        <a:xfrm>
          <a:off x="14732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99803</xdr:rowOff>
    </xdr:from>
    <xdr:ext cx="762000" cy="259045"/>
    <xdr:sp macro="" textlink="">
      <xdr:nvSpPr>
        <xdr:cNvPr id="151" name="テキスト ボックス 150"/>
        <xdr:cNvSpPr txBox="1"/>
      </xdr:nvSpPr>
      <xdr:spPr>
        <a:xfrm>
          <a:off x="14401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2" name="円/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80208</xdr:rowOff>
    </xdr:from>
    <xdr:ext cx="762000" cy="259045"/>
    <xdr:sp macro="" textlink="">
      <xdr:nvSpPr>
        <xdr:cNvPr id="153" name="テキスト ボックス 152"/>
        <xdr:cNvSpPr txBox="1"/>
      </xdr:nvSpPr>
      <xdr:spPr>
        <a:xfrm>
          <a:off x="13512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120287</xdr:rowOff>
    </xdr:from>
    <xdr:to>
      <xdr:col>19</xdr:col>
      <xdr:colOff>6350</xdr:colOff>
      <xdr:row>16</xdr:row>
      <xdr:rowOff>50437</xdr:rowOff>
    </xdr:to>
    <xdr:sp macro="" textlink="">
      <xdr:nvSpPr>
        <xdr:cNvPr id="154" name="円/楕円 153"/>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60614</xdr:rowOff>
    </xdr:from>
    <xdr:ext cx="762000" cy="259045"/>
    <xdr:sp macro="" textlink="">
      <xdr:nvSpPr>
        <xdr:cNvPr id="155" name="テキスト ボックス 154"/>
        <xdr:cNvSpPr txBox="1"/>
      </xdr:nvSpPr>
      <xdr:spPr>
        <a:xfrm>
          <a:off x="12623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類似団体の平均と比べ下回っている。これは、経常経費一般財源が多いこと等が要因と思われる。</a:t>
          </a:r>
        </a:p>
        <a:p>
          <a:r>
            <a:rPr kumimoji="1" lang="ja-JP" altLang="en-US" sz="1300">
              <a:latin typeface="ＭＳ Ｐゴシック"/>
            </a:rPr>
            <a:t>　今後も引き続き水準を抑える。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19050</xdr:rowOff>
    </xdr:to>
    <xdr:cxnSp macro="">
      <xdr:nvCxnSpPr>
        <xdr:cNvPr id="188" name="直線コネクタ 187"/>
        <xdr:cNvCxnSpPr/>
      </xdr:nvCxnSpPr>
      <xdr:spPr>
        <a:xfrm flipV="1">
          <a:off x="3987800" y="908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152400</xdr:rowOff>
    </xdr:from>
    <xdr:to>
      <xdr:col>5</xdr:col>
      <xdr:colOff>549275</xdr:colOff>
      <xdr:row>53</xdr:row>
      <xdr:rowOff>19050</xdr:rowOff>
    </xdr:to>
    <xdr:cxnSp macro="">
      <xdr:nvCxnSpPr>
        <xdr:cNvPr id="191" name="直線コネクタ 190"/>
        <xdr:cNvCxnSpPr/>
      </xdr:nvCxnSpPr>
      <xdr:spPr>
        <a:xfrm>
          <a:off x="3098800" y="906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53</xdr:row>
      <xdr:rowOff>6350</xdr:rowOff>
    </xdr:to>
    <xdr:cxnSp macro="">
      <xdr:nvCxnSpPr>
        <xdr:cNvPr id="194" name="直線コネクタ 193"/>
        <xdr:cNvCxnSpPr/>
      </xdr:nvCxnSpPr>
      <xdr:spPr>
        <a:xfrm flipV="1">
          <a:off x="2209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152400</xdr:rowOff>
    </xdr:from>
    <xdr:to>
      <xdr:col>3</xdr:col>
      <xdr:colOff>142875</xdr:colOff>
      <xdr:row>53</xdr:row>
      <xdr:rowOff>6350</xdr:rowOff>
    </xdr:to>
    <xdr:cxnSp macro="">
      <xdr:nvCxnSpPr>
        <xdr:cNvPr id="197" name="直線コネクタ 196"/>
        <xdr:cNvCxnSpPr/>
      </xdr:nvCxnSpPr>
      <xdr:spPr>
        <a:xfrm>
          <a:off x="1320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7" name="円/楕円 206"/>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8"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139700</xdr:rowOff>
    </xdr:from>
    <xdr:to>
      <xdr:col>5</xdr:col>
      <xdr:colOff>600075</xdr:colOff>
      <xdr:row>53</xdr:row>
      <xdr:rowOff>69850</xdr:rowOff>
    </xdr:to>
    <xdr:sp macro="" textlink="">
      <xdr:nvSpPr>
        <xdr:cNvPr id="209" name="円/楕円 208"/>
        <xdr:cNvSpPr/>
      </xdr:nvSpPr>
      <xdr:spPr>
        <a:xfrm>
          <a:off x="3937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80027</xdr:rowOff>
    </xdr:from>
    <xdr:ext cx="736600" cy="259045"/>
    <xdr:sp macro="" textlink="">
      <xdr:nvSpPr>
        <xdr:cNvPr id="210" name="テキスト ボックス 209"/>
        <xdr:cNvSpPr txBox="1"/>
      </xdr:nvSpPr>
      <xdr:spPr>
        <a:xfrm>
          <a:off x="3606800" y="88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101600</xdr:rowOff>
    </xdr:from>
    <xdr:to>
      <xdr:col>4</xdr:col>
      <xdr:colOff>396875</xdr:colOff>
      <xdr:row>53</xdr:row>
      <xdr:rowOff>31750</xdr:rowOff>
    </xdr:to>
    <xdr:sp macro="" textlink="">
      <xdr:nvSpPr>
        <xdr:cNvPr id="211" name="円/楕円 210"/>
        <xdr:cNvSpPr/>
      </xdr:nvSpPr>
      <xdr:spPr>
        <a:xfrm>
          <a:off x="3048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41927</xdr:rowOff>
    </xdr:from>
    <xdr:ext cx="762000" cy="259045"/>
    <xdr:sp macro="" textlink="">
      <xdr:nvSpPr>
        <xdr:cNvPr id="212" name="テキスト ボックス 211"/>
        <xdr:cNvSpPr txBox="1"/>
      </xdr:nvSpPr>
      <xdr:spPr>
        <a:xfrm>
          <a:off x="2717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127000</xdr:rowOff>
    </xdr:from>
    <xdr:to>
      <xdr:col>3</xdr:col>
      <xdr:colOff>193675</xdr:colOff>
      <xdr:row>53</xdr:row>
      <xdr:rowOff>57150</xdr:rowOff>
    </xdr:to>
    <xdr:sp macro="" textlink="">
      <xdr:nvSpPr>
        <xdr:cNvPr id="213" name="円/楕円 212"/>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67327</xdr:rowOff>
    </xdr:from>
    <xdr:ext cx="762000" cy="259045"/>
    <xdr:sp macro="" textlink="">
      <xdr:nvSpPr>
        <xdr:cNvPr id="214" name="テキスト ボックス 213"/>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101600</xdr:rowOff>
    </xdr:from>
    <xdr:to>
      <xdr:col>1</xdr:col>
      <xdr:colOff>676275</xdr:colOff>
      <xdr:row>53</xdr:row>
      <xdr:rowOff>31750</xdr:rowOff>
    </xdr:to>
    <xdr:sp macro="" textlink="">
      <xdr:nvSpPr>
        <xdr:cNvPr id="215" name="円/楕円 214"/>
        <xdr:cNvSpPr/>
      </xdr:nvSpPr>
      <xdr:spPr>
        <a:xfrm>
          <a:off x="1270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41927</xdr:rowOff>
    </xdr:from>
    <xdr:ext cx="762000" cy="259045"/>
    <xdr:sp macro="" textlink="">
      <xdr:nvSpPr>
        <xdr:cNvPr id="216" name="テキスト ボックス 215"/>
        <xdr:cNvSpPr txBox="1"/>
      </xdr:nvSpPr>
      <xdr:spPr>
        <a:xfrm>
          <a:off x="939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類似団体の平均を下回っているが、繰出金を必要とする特別会計が少ないことが要因に挙げられる。</a:t>
          </a:r>
        </a:p>
        <a:p>
          <a:r>
            <a:rPr kumimoji="1" lang="ja-JP" altLang="en-US" sz="1300">
              <a:latin typeface="ＭＳ Ｐゴシック"/>
            </a:rPr>
            <a:t>　介護保険など、高齢者人口の増加に伴い繰出金の増加が見込まれる会計もあるが、今後も引き続き水準を抑える。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130810</xdr:rowOff>
    </xdr:to>
    <xdr:cxnSp macro="">
      <xdr:nvCxnSpPr>
        <xdr:cNvPr id="249" name="直線コネクタ 248"/>
        <xdr:cNvCxnSpPr/>
      </xdr:nvCxnSpPr>
      <xdr:spPr>
        <a:xfrm flipV="1">
          <a:off x="15671800" y="9179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54610</xdr:rowOff>
    </xdr:from>
    <xdr:to>
      <xdr:col>22</xdr:col>
      <xdr:colOff>565150</xdr:colOff>
      <xdr:row>53</xdr:row>
      <xdr:rowOff>130810</xdr:rowOff>
    </xdr:to>
    <xdr:cxnSp macro="">
      <xdr:nvCxnSpPr>
        <xdr:cNvPr id="252" name="直線コネクタ 251"/>
        <xdr:cNvCxnSpPr/>
      </xdr:nvCxnSpPr>
      <xdr:spPr>
        <a:xfrm>
          <a:off x="14782800" y="9141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46990</xdr:rowOff>
    </xdr:from>
    <xdr:to>
      <xdr:col>21</xdr:col>
      <xdr:colOff>361950</xdr:colOff>
      <xdr:row>53</xdr:row>
      <xdr:rowOff>54610</xdr:rowOff>
    </xdr:to>
    <xdr:cxnSp macro="">
      <xdr:nvCxnSpPr>
        <xdr:cNvPr id="255" name="直線コネクタ 254"/>
        <xdr:cNvCxnSpPr/>
      </xdr:nvCxnSpPr>
      <xdr:spPr>
        <a:xfrm>
          <a:off x="13893800" y="913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46990</xdr:rowOff>
    </xdr:from>
    <xdr:to>
      <xdr:col>20</xdr:col>
      <xdr:colOff>158750</xdr:colOff>
      <xdr:row>53</xdr:row>
      <xdr:rowOff>92710</xdr:rowOff>
    </xdr:to>
    <xdr:cxnSp macro="">
      <xdr:nvCxnSpPr>
        <xdr:cNvPr id="258" name="直線コネクタ 257"/>
        <xdr:cNvCxnSpPr/>
      </xdr:nvCxnSpPr>
      <xdr:spPr>
        <a:xfrm flipV="1">
          <a:off x="13004800" y="913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41910</xdr:rowOff>
    </xdr:from>
    <xdr:to>
      <xdr:col>24</xdr:col>
      <xdr:colOff>82550</xdr:colOff>
      <xdr:row>53</xdr:row>
      <xdr:rowOff>143510</xdr:rowOff>
    </xdr:to>
    <xdr:sp macro="" textlink="">
      <xdr:nvSpPr>
        <xdr:cNvPr id="268" name="円/楕円 267"/>
        <xdr:cNvSpPr/>
      </xdr:nvSpPr>
      <xdr:spPr>
        <a:xfrm>
          <a:off x="16459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121937</xdr:rowOff>
    </xdr:from>
    <xdr:ext cx="762000" cy="259045"/>
    <xdr:sp macro="" textlink="">
      <xdr:nvSpPr>
        <xdr:cNvPr id="269" name="その他該当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0" name="円/楕円 269"/>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1" name="テキスト ボックス 270"/>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3810</xdr:rowOff>
    </xdr:from>
    <xdr:to>
      <xdr:col>21</xdr:col>
      <xdr:colOff>412750</xdr:colOff>
      <xdr:row>53</xdr:row>
      <xdr:rowOff>105410</xdr:rowOff>
    </xdr:to>
    <xdr:sp macro="" textlink="">
      <xdr:nvSpPr>
        <xdr:cNvPr id="272" name="円/楕円 271"/>
        <xdr:cNvSpPr/>
      </xdr:nvSpPr>
      <xdr:spPr>
        <a:xfrm>
          <a:off x="14732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115587</xdr:rowOff>
    </xdr:from>
    <xdr:ext cx="762000" cy="259045"/>
    <xdr:sp macro="" textlink="">
      <xdr:nvSpPr>
        <xdr:cNvPr id="273" name="テキスト ボックス 272"/>
        <xdr:cNvSpPr txBox="1"/>
      </xdr:nvSpPr>
      <xdr:spPr>
        <a:xfrm>
          <a:off x="14401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167640</xdr:rowOff>
    </xdr:from>
    <xdr:to>
      <xdr:col>20</xdr:col>
      <xdr:colOff>209550</xdr:colOff>
      <xdr:row>53</xdr:row>
      <xdr:rowOff>97790</xdr:rowOff>
    </xdr:to>
    <xdr:sp macro="" textlink="">
      <xdr:nvSpPr>
        <xdr:cNvPr id="274" name="円/楕円 273"/>
        <xdr:cNvSpPr/>
      </xdr:nvSpPr>
      <xdr:spPr>
        <a:xfrm>
          <a:off x="13843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107967</xdr:rowOff>
    </xdr:from>
    <xdr:ext cx="762000" cy="259045"/>
    <xdr:sp macro="" textlink="">
      <xdr:nvSpPr>
        <xdr:cNvPr id="275" name="テキスト ボックス 274"/>
        <xdr:cNvSpPr txBox="1"/>
      </xdr:nvSpPr>
      <xdr:spPr>
        <a:xfrm>
          <a:off x="13512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41910</xdr:rowOff>
    </xdr:from>
    <xdr:to>
      <xdr:col>19</xdr:col>
      <xdr:colOff>6350</xdr:colOff>
      <xdr:row>53</xdr:row>
      <xdr:rowOff>143510</xdr:rowOff>
    </xdr:to>
    <xdr:sp macro="" textlink="">
      <xdr:nvSpPr>
        <xdr:cNvPr id="276" name="円/楕円 275"/>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153687</xdr:rowOff>
    </xdr:from>
    <xdr:ext cx="762000" cy="259045"/>
    <xdr:sp macro="" textlink="">
      <xdr:nvSpPr>
        <xdr:cNvPr id="277" name="テキスト ボックス 276"/>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類似団体の平均を上回っている要因としては、地域医療の確保のための公的病院への支援等が挙げられる。</a:t>
          </a:r>
        </a:p>
        <a:p>
          <a:r>
            <a:rPr kumimoji="1" lang="ja-JP" altLang="en-US" sz="1300">
              <a:latin typeface="ＭＳ Ｐゴシック"/>
            </a:rPr>
            <a:t>　今後は、ごみ処理場整備事業に伴い広域組合への負担金が増加することから平成２９年度まで悪化することが見込まれる。</a:t>
          </a:r>
        </a:p>
        <a:p>
          <a:r>
            <a:rPr kumimoji="1" lang="ja-JP" altLang="en-US" sz="1300">
              <a:latin typeface="ＭＳ Ｐゴシック"/>
            </a:rPr>
            <a:t>　引き続き経費の縮減に努める。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30988</xdr:rowOff>
    </xdr:to>
    <xdr:cxnSp macro="">
      <xdr:nvCxnSpPr>
        <xdr:cNvPr id="307" name="直線コネクタ 306"/>
        <xdr:cNvCxnSpPr/>
      </xdr:nvCxnSpPr>
      <xdr:spPr>
        <a:xfrm>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156718</xdr:rowOff>
    </xdr:to>
    <xdr:cxnSp macro="">
      <xdr:nvCxnSpPr>
        <xdr:cNvPr id="310" name="直線コネクタ 309"/>
        <xdr:cNvCxnSpPr/>
      </xdr:nvCxnSpPr>
      <xdr:spPr>
        <a:xfrm>
          <a:off x="14782800" y="6413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69850</xdr:rowOff>
    </xdr:to>
    <xdr:cxnSp macro="">
      <xdr:nvCxnSpPr>
        <xdr:cNvPr id="313" name="直線コネクタ 312"/>
        <xdr:cNvCxnSpPr/>
      </xdr:nvCxnSpPr>
      <xdr:spPr>
        <a:xfrm>
          <a:off x="13893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88138</xdr:rowOff>
    </xdr:to>
    <xdr:cxnSp macro="">
      <xdr:nvCxnSpPr>
        <xdr:cNvPr id="316" name="直線コネクタ 315"/>
        <xdr:cNvCxnSpPr/>
      </xdr:nvCxnSpPr>
      <xdr:spPr>
        <a:xfrm flipV="1">
          <a:off x="13004800" y="6363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6" name="円/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8" name="円/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0" name="円/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2" name="円/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4" name="円/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類似団体の平均を上回っているが、合併町村の地方債を引き継いだこと、臨時財政対策債の発行額が多いことが要因に挙げられる。</a:t>
          </a:r>
        </a:p>
        <a:p>
          <a:r>
            <a:rPr kumimoji="1" lang="ja-JP" altLang="en-US" sz="1300">
              <a:latin typeface="ＭＳ Ｐゴシック"/>
            </a:rPr>
            <a:t>　ごみ焼却処理場など公共施設の老朽化に伴う建替えや地域振興図るために道の駅の整備を進めていることから今後増加が見込まれる。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43180</xdr:rowOff>
    </xdr:to>
    <xdr:cxnSp macro="">
      <xdr:nvCxnSpPr>
        <xdr:cNvPr id="368" name="直線コネクタ 367"/>
        <xdr:cNvCxnSpPr/>
      </xdr:nvCxnSpPr>
      <xdr:spPr>
        <a:xfrm flipV="1">
          <a:off x="3987800" y="13713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168911</xdr:rowOff>
    </xdr:from>
    <xdr:to>
      <xdr:col>5</xdr:col>
      <xdr:colOff>549275</xdr:colOff>
      <xdr:row>80</xdr:row>
      <xdr:rowOff>43180</xdr:rowOff>
    </xdr:to>
    <xdr:cxnSp macro="">
      <xdr:nvCxnSpPr>
        <xdr:cNvPr id="371" name="直線コネクタ 370"/>
        <xdr:cNvCxnSpPr/>
      </xdr:nvCxnSpPr>
      <xdr:spPr>
        <a:xfrm>
          <a:off x="3098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80</xdr:row>
      <xdr:rowOff>5080</xdr:rowOff>
    </xdr:to>
    <xdr:cxnSp macro="">
      <xdr:nvCxnSpPr>
        <xdr:cNvPr id="374" name="直線コネクタ 373"/>
        <xdr:cNvCxnSpPr/>
      </xdr:nvCxnSpPr>
      <xdr:spPr>
        <a:xfrm flipV="1">
          <a:off x="2209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81</xdr:row>
      <xdr:rowOff>31750</xdr:rowOff>
    </xdr:to>
    <xdr:cxnSp macro="">
      <xdr:nvCxnSpPr>
        <xdr:cNvPr id="377" name="直線コネクタ 376"/>
        <xdr:cNvCxnSpPr/>
      </xdr:nvCxnSpPr>
      <xdr:spPr>
        <a:xfrm flipV="1">
          <a:off x="1320800" y="1372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87" name="円/楕円 386"/>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388"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89" name="円/楕円 388"/>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0" name="テキスト ボックス 389"/>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1" name="円/楕円 390"/>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2" name="テキスト ボックス 391"/>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125730</xdr:rowOff>
    </xdr:from>
    <xdr:to>
      <xdr:col>3</xdr:col>
      <xdr:colOff>193675</xdr:colOff>
      <xdr:row>80</xdr:row>
      <xdr:rowOff>55880</xdr:rowOff>
    </xdr:to>
    <xdr:sp macro="" textlink="">
      <xdr:nvSpPr>
        <xdr:cNvPr id="393" name="円/楕円 392"/>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40657</xdr:rowOff>
    </xdr:from>
    <xdr:ext cx="762000" cy="259045"/>
    <xdr:sp macro="" textlink="">
      <xdr:nvSpPr>
        <xdr:cNvPr id="394" name="テキスト ボックス 393"/>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95" name="円/楕円 394"/>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396" name="テキスト ボックス 395"/>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類似団体の平均を下回っているが、公債費の比率が経常収支比率を悪化させている要因であることを示している。</a:t>
          </a:r>
        </a:p>
        <a:p>
          <a:r>
            <a:rPr kumimoji="1" lang="ja-JP" altLang="en-US" sz="1300">
              <a:latin typeface="ＭＳ Ｐゴシック"/>
            </a:rPr>
            <a:t>　今後は、公債費も含め全ての区分で経費の削減に努める。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67564</xdr:rowOff>
    </xdr:from>
    <xdr:to>
      <xdr:col>24</xdr:col>
      <xdr:colOff>31750</xdr:colOff>
      <xdr:row>74</xdr:row>
      <xdr:rowOff>117856</xdr:rowOff>
    </xdr:to>
    <xdr:cxnSp macro="">
      <xdr:nvCxnSpPr>
        <xdr:cNvPr id="427" name="直線コネクタ 426"/>
        <xdr:cNvCxnSpPr/>
      </xdr:nvCxnSpPr>
      <xdr:spPr>
        <a:xfrm flipV="1">
          <a:off x="15671800" y="127548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168148</xdr:rowOff>
    </xdr:from>
    <xdr:to>
      <xdr:col>22</xdr:col>
      <xdr:colOff>565150</xdr:colOff>
      <xdr:row>74</xdr:row>
      <xdr:rowOff>117856</xdr:rowOff>
    </xdr:to>
    <xdr:cxnSp macro="">
      <xdr:nvCxnSpPr>
        <xdr:cNvPr id="430" name="直線コネクタ 429"/>
        <xdr:cNvCxnSpPr/>
      </xdr:nvCxnSpPr>
      <xdr:spPr>
        <a:xfrm>
          <a:off x="14782800" y="1251254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136144</xdr:rowOff>
    </xdr:from>
    <xdr:to>
      <xdr:col>21</xdr:col>
      <xdr:colOff>361950</xdr:colOff>
      <xdr:row>72</xdr:row>
      <xdr:rowOff>168148</xdr:rowOff>
    </xdr:to>
    <xdr:cxnSp macro="">
      <xdr:nvCxnSpPr>
        <xdr:cNvPr id="433" name="直線コネクタ 432"/>
        <xdr:cNvCxnSpPr/>
      </xdr:nvCxnSpPr>
      <xdr:spPr>
        <a:xfrm>
          <a:off x="13893800" y="12480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136144</xdr:rowOff>
    </xdr:from>
    <xdr:to>
      <xdr:col>20</xdr:col>
      <xdr:colOff>158750</xdr:colOff>
      <xdr:row>73</xdr:row>
      <xdr:rowOff>129286</xdr:rowOff>
    </xdr:to>
    <xdr:cxnSp macro="">
      <xdr:nvCxnSpPr>
        <xdr:cNvPr id="436" name="直線コネクタ 435"/>
        <xdr:cNvCxnSpPr/>
      </xdr:nvCxnSpPr>
      <xdr:spPr>
        <a:xfrm flipV="1">
          <a:off x="13004800" y="124805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16764</xdr:rowOff>
    </xdr:from>
    <xdr:to>
      <xdr:col>24</xdr:col>
      <xdr:colOff>82550</xdr:colOff>
      <xdr:row>74</xdr:row>
      <xdr:rowOff>118364</xdr:rowOff>
    </xdr:to>
    <xdr:sp macro="" textlink="">
      <xdr:nvSpPr>
        <xdr:cNvPr id="446" name="円/楕円 445"/>
        <xdr:cNvSpPr/>
      </xdr:nvSpPr>
      <xdr:spPr>
        <a:xfrm>
          <a:off x="16459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33291</xdr:rowOff>
    </xdr:from>
    <xdr:ext cx="762000" cy="259045"/>
    <xdr:sp macro="" textlink="">
      <xdr:nvSpPr>
        <xdr:cNvPr id="447" name="公債費以外該当値テキスト"/>
        <xdr:cNvSpPr txBox="1"/>
      </xdr:nvSpPr>
      <xdr:spPr>
        <a:xfrm>
          <a:off x="16598900" y="1254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48" name="円/楕円 447"/>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7383</xdr:rowOff>
    </xdr:from>
    <xdr:ext cx="736600" cy="259045"/>
    <xdr:sp macro="" textlink="">
      <xdr:nvSpPr>
        <xdr:cNvPr id="449" name="テキスト ボックス 448"/>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117348</xdr:rowOff>
    </xdr:from>
    <xdr:to>
      <xdr:col>21</xdr:col>
      <xdr:colOff>412750</xdr:colOff>
      <xdr:row>73</xdr:row>
      <xdr:rowOff>47498</xdr:rowOff>
    </xdr:to>
    <xdr:sp macro="" textlink="">
      <xdr:nvSpPr>
        <xdr:cNvPr id="450" name="円/楕円 449"/>
        <xdr:cNvSpPr/>
      </xdr:nvSpPr>
      <xdr:spPr>
        <a:xfrm>
          <a:off x="14732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57675</xdr:rowOff>
    </xdr:from>
    <xdr:ext cx="762000" cy="259045"/>
    <xdr:sp macro="" textlink="">
      <xdr:nvSpPr>
        <xdr:cNvPr id="451" name="テキスト ボックス 450"/>
        <xdr:cNvSpPr txBox="1"/>
      </xdr:nvSpPr>
      <xdr:spPr>
        <a:xfrm>
          <a:off x="14401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85344</xdr:rowOff>
    </xdr:from>
    <xdr:to>
      <xdr:col>20</xdr:col>
      <xdr:colOff>209550</xdr:colOff>
      <xdr:row>73</xdr:row>
      <xdr:rowOff>15494</xdr:rowOff>
    </xdr:to>
    <xdr:sp macro="" textlink="">
      <xdr:nvSpPr>
        <xdr:cNvPr id="452" name="円/楕円 451"/>
        <xdr:cNvSpPr/>
      </xdr:nvSpPr>
      <xdr:spPr>
        <a:xfrm>
          <a:off x="13843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25671</xdr:rowOff>
    </xdr:from>
    <xdr:ext cx="762000" cy="259045"/>
    <xdr:sp macro="" textlink="">
      <xdr:nvSpPr>
        <xdr:cNvPr id="453" name="テキスト ボックス 452"/>
        <xdr:cNvSpPr txBox="1"/>
      </xdr:nvSpPr>
      <xdr:spPr>
        <a:xfrm>
          <a:off x="13512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4" name="円/楕円 453"/>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55" name="テキスト ボックス 454"/>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北海道遠軽町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63803</xdr:rowOff>
    </xdr:from>
    <xdr:to>
      <xdr:col>4</xdr:col>
      <xdr:colOff>1117600</xdr:colOff>
      <xdr:row>12</xdr:row>
      <xdr:rowOff>107596</xdr:rowOff>
    </xdr:to>
    <xdr:cxnSp macro="">
      <xdr:nvCxnSpPr>
        <xdr:cNvPr id="52" name="直線コネクタ 51"/>
        <xdr:cNvCxnSpPr/>
      </xdr:nvCxnSpPr>
      <xdr:spPr bwMode="auto">
        <a:xfrm flipV="1">
          <a:off x="5003800" y="2168828"/>
          <a:ext cx="647700" cy="4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87643</xdr:rowOff>
    </xdr:from>
    <xdr:to>
      <xdr:col>4</xdr:col>
      <xdr:colOff>469900</xdr:colOff>
      <xdr:row>12</xdr:row>
      <xdr:rowOff>107596</xdr:rowOff>
    </xdr:to>
    <xdr:cxnSp macro="">
      <xdr:nvCxnSpPr>
        <xdr:cNvPr id="55" name="直線コネクタ 54"/>
        <xdr:cNvCxnSpPr/>
      </xdr:nvCxnSpPr>
      <xdr:spPr bwMode="auto">
        <a:xfrm>
          <a:off x="4305300" y="2192668"/>
          <a:ext cx="6985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44519</xdr:rowOff>
    </xdr:from>
    <xdr:to>
      <xdr:col>3</xdr:col>
      <xdr:colOff>904875</xdr:colOff>
      <xdr:row>12</xdr:row>
      <xdr:rowOff>87643</xdr:rowOff>
    </xdr:to>
    <xdr:cxnSp macro="">
      <xdr:nvCxnSpPr>
        <xdr:cNvPr id="58" name="直線コネクタ 57"/>
        <xdr:cNvCxnSpPr/>
      </xdr:nvCxnSpPr>
      <xdr:spPr bwMode="auto">
        <a:xfrm>
          <a:off x="3606800" y="2149544"/>
          <a:ext cx="698500" cy="4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158999</xdr:rowOff>
    </xdr:from>
    <xdr:to>
      <xdr:col>3</xdr:col>
      <xdr:colOff>206375</xdr:colOff>
      <xdr:row>12</xdr:row>
      <xdr:rowOff>44519</xdr:rowOff>
    </xdr:to>
    <xdr:cxnSp macro="">
      <xdr:nvCxnSpPr>
        <xdr:cNvPr id="61" name="直線コネクタ 60"/>
        <xdr:cNvCxnSpPr/>
      </xdr:nvCxnSpPr>
      <xdr:spPr bwMode="auto">
        <a:xfrm>
          <a:off x="2908300" y="2092574"/>
          <a:ext cx="698500" cy="56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13003</xdr:rowOff>
    </xdr:from>
    <xdr:to>
      <xdr:col>5</xdr:col>
      <xdr:colOff>34925</xdr:colOff>
      <xdr:row>12</xdr:row>
      <xdr:rowOff>114603</xdr:rowOff>
    </xdr:to>
    <xdr:sp macro="" textlink="">
      <xdr:nvSpPr>
        <xdr:cNvPr id="71" name="円/楕円 70"/>
        <xdr:cNvSpPr/>
      </xdr:nvSpPr>
      <xdr:spPr bwMode="auto">
        <a:xfrm>
          <a:off x="5600700" y="211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131130</xdr:rowOff>
    </xdr:from>
    <xdr:ext cx="762000" cy="259045"/>
    <xdr:sp macro="" textlink="">
      <xdr:nvSpPr>
        <xdr:cNvPr id="72" name="人口1人当たり決算額の推移該当値テキスト130"/>
        <xdr:cNvSpPr txBox="1"/>
      </xdr:nvSpPr>
      <xdr:spPr>
        <a:xfrm>
          <a:off x="5740400" y="206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128,287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56796</xdr:rowOff>
    </xdr:from>
    <xdr:to>
      <xdr:col>4</xdr:col>
      <xdr:colOff>520700</xdr:colOff>
      <xdr:row>12</xdr:row>
      <xdr:rowOff>158396</xdr:rowOff>
    </xdr:to>
    <xdr:sp macro="" textlink="">
      <xdr:nvSpPr>
        <xdr:cNvPr id="73" name="円/楕円 72"/>
        <xdr:cNvSpPr/>
      </xdr:nvSpPr>
      <xdr:spPr bwMode="auto">
        <a:xfrm>
          <a:off x="4953000" y="216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168573</xdr:rowOff>
    </xdr:from>
    <xdr:ext cx="736600" cy="259045"/>
    <xdr:sp macro="" textlink="">
      <xdr:nvSpPr>
        <xdr:cNvPr id="74" name="テキスト ボックス 73"/>
        <xdr:cNvSpPr txBox="1"/>
      </xdr:nvSpPr>
      <xdr:spPr>
        <a:xfrm>
          <a:off x="4622800" y="193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125,605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36843</xdr:rowOff>
    </xdr:from>
    <xdr:to>
      <xdr:col>3</xdr:col>
      <xdr:colOff>955675</xdr:colOff>
      <xdr:row>12</xdr:row>
      <xdr:rowOff>138443</xdr:rowOff>
    </xdr:to>
    <xdr:sp macro="" textlink="">
      <xdr:nvSpPr>
        <xdr:cNvPr id="75" name="円/楕円 74"/>
        <xdr:cNvSpPr/>
      </xdr:nvSpPr>
      <xdr:spPr bwMode="auto">
        <a:xfrm>
          <a:off x="4254500" y="214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148620</xdr:rowOff>
    </xdr:from>
    <xdr:ext cx="762000" cy="259045"/>
    <xdr:sp macro="" textlink="">
      <xdr:nvSpPr>
        <xdr:cNvPr id="76" name="テキスト ボックス 75"/>
        <xdr:cNvSpPr txBox="1"/>
      </xdr:nvSpPr>
      <xdr:spPr>
        <a:xfrm>
          <a:off x="3924300" y="191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165169</xdr:rowOff>
    </xdr:from>
    <xdr:to>
      <xdr:col>3</xdr:col>
      <xdr:colOff>257175</xdr:colOff>
      <xdr:row>12</xdr:row>
      <xdr:rowOff>95319</xdr:rowOff>
    </xdr:to>
    <xdr:sp macro="" textlink="">
      <xdr:nvSpPr>
        <xdr:cNvPr id="77" name="円/楕円 76"/>
        <xdr:cNvSpPr/>
      </xdr:nvSpPr>
      <xdr:spPr bwMode="auto">
        <a:xfrm>
          <a:off x="3556000" y="209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105496</xdr:rowOff>
    </xdr:from>
    <xdr:ext cx="762000" cy="259045"/>
    <xdr:sp macro="" textlink="">
      <xdr:nvSpPr>
        <xdr:cNvPr id="78" name="テキスト ボックス 77"/>
        <xdr:cNvSpPr txBox="1"/>
      </xdr:nvSpPr>
      <xdr:spPr>
        <a:xfrm>
          <a:off x="3225800" y="18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108199</xdr:rowOff>
    </xdr:from>
    <xdr:to>
      <xdr:col>2</xdr:col>
      <xdr:colOff>692150</xdr:colOff>
      <xdr:row>12</xdr:row>
      <xdr:rowOff>38349</xdr:rowOff>
    </xdr:to>
    <xdr:sp macro="" textlink="">
      <xdr:nvSpPr>
        <xdr:cNvPr id="79" name="円/楕円 78"/>
        <xdr:cNvSpPr/>
      </xdr:nvSpPr>
      <xdr:spPr bwMode="auto">
        <a:xfrm>
          <a:off x="2857500" y="204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48526</xdr:rowOff>
    </xdr:from>
    <xdr:ext cx="762000" cy="259045"/>
    <xdr:sp macro="" textlink="">
      <xdr:nvSpPr>
        <xdr:cNvPr id="80" name="テキスト ボックス 79"/>
        <xdr:cNvSpPr txBox="1"/>
      </xdr:nvSpPr>
      <xdr:spPr>
        <a:xfrm>
          <a:off x="2527300" y="181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54763</xdr:rowOff>
    </xdr:from>
    <xdr:to>
      <xdr:col>4</xdr:col>
      <xdr:colOff>1117600</xdr:colOff>
      <xdr:row>38</xdr:row>
      <xdr:rowOff>88870</xdr:rowOff>
    </xdr:to>
    <xdr:cxnSp macro="">
      <xdr:nvCxnSpPr>
        <xdr:cNvPr id="107" name="直線コネクタ 106"/>
        <xdr:cNvCxnSpPr/>
      </xdr:nvCxnSpPr>
      <xdr:spPr bwMode="auto">
        <a:xfrm flipV="1">
          <a:off x="5651500" y="6665113"/>
          <a:ext cx="0" cy="891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60947</xdr:rowOff>
    </xdr:from>
    <xdr:ext cx="762000" cy="259045"/>
    <xdr:sp macro="" textlink="">
      <xdr:nvSpPr>
        <xdr:cNvPr id="108" name="人口1人当たり決算額の推移最小値テキスト445"/>
        <xdr:cNvSpPr txBox="1"/>
      </xdr:nvSpPr>
      <xdr:spPr>
        <a:xfrm>
          <a:off x="5740400" y="75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38</xdr:row>
      <xdr:rowOff>88870</xdr:rowOff>
    </xdr:from>
    <xdr:to>
      <xdr:col>5</xdr:col>
      <xdr:colOff>73025</xdr:colOff>
      <xdr:row>38</xdr:row>
      <xdr:rowOff>88870</xdr:rowOff>
    </xdr:to>
    <xdr:cxnSp macro="">
      <xdr:nvCxnSpPr>
        <xdr:cNvPr id="109" name="直線コネクタ 108"/>
        <xdr:cNvCxnSpPr/>
      </xdr:nvCxnSpPr>
      <xdr:spPr bwMode="auto">
        <a:xfrm>
          <a:off x="5562600" y="755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141140</xdr:rowOff>
    </xdr:from>
    <xdr:ext cx="762000" cy="259045"/>
    <xdr:sp macro="" textlink="">
      <xdr:nvSpPr>
        <xdr:cNvPr id="110" name="人口1人当たり決算額の推移最大値テキスト445"/>
        <xdr:cNvSpPr txBox="1"/>
      </xdr:nvSpPr>
      <xdr:spPr>
        <a:xfrm>
          <a:off x="5740400" y="640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35</xdr:row>
      <xdr:rowOff>54763</xdr:rowOff>
    </xdr:from>
    <xdr:to>
      <xdr:col>5</xdr:col>
      <xdr:colOff>73025</xdr:colOff>
      <xdr:row>35</xdr:row>
      <xdr:rowOff>54763</xdr:rowOff>
    </xdr:to>
    <xdr:cxnSp macro="">
      <xdr:nvCxnSpPr>
        <xdr:cNvPr id="111" name="直線コネクタ 110"/>
        <xdr:cNvCxnSpPr/>
      </xdr:nvCxnSpPr>
      <xdr:spPr bwMode="auto">
        <a:xfrm>
          <a:off x="5562600" y="6665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13317</xdr:rowOff>
    </xdr:from>
    <xdr:to>
      <xdr:col>4</xdr:col>
      <xdr:colOff>1117600</xdr:colOff>
      <xdr:row>35</xdr:row>
      <xdr:rowOff>54763</xdr:rowOff>
    </xdr:to>
    <xdr:cxnSp macro="">
      <xdr:nvCxnSpPr>
        <xdr:cNvPr id="112" name="直線コネクタ 111"/>
        <xdr:cNvCxnSpPr/>
      </xdr:nvCxnSpPr>
      <xdr:spPr bwMode="auto">
        <a:xfrm>
          <a:off x="5003800" y="6623667"/>
          <a:ext cx="647700" cy="4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6260</xdr:rowOff>
    </xdr:from>
    <xdr:ext cx="762000" cy="259045"/>
    <xdr:sp macro="" textlink="">
      <xdr:nvSpPr>
        <xdr:cNvPr id="113" name="人口1人当たり決算額の推移平均値テキスト445"/>
        <xdr:cNvSpPr txBox="1"/>
      </xdr:nvSpPr>
      <xdr:spPr>
        <a:xfrm>
          <a:off x="5740400" y="7130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34183</xdr:rowOff>
    </xdr:from>
    <xdr:to>
      <xdr:col>5</xdr:col>
      <xdr:colOff>34925</xdr:colOff>
      <xdr:row>37</xdr:row>
      <xdr:rowOff>135783</xdr:rowOff>
    </xdr:to>
    <xdr:sp macro="" textlink="">
      <xdr:nvSpPr>
        <xdr:cNvPr id="114" name="フローチャート : 判断 113"/>
        <xdr:cNvSpPr/>
      </xdr:nvSpPr>
      <xdr:spPr bwMode="auto">
        <a:xfrm>
          <a:off x="56007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234259</xdr:rowOff>
    </xdr:from>
    <xdr:to>
      <xdr:col>4</xdr:col>
      <xdr:colOff>469900</xdr:colOff>
      <xdr:row>35</xdr:row>
      <xdr:rowOff>13317</xdr:rowOff>
    </xdr:to>
    <xdr:cxnSp macro="">
      <xdr:nvCxnSpPr>
        <xdr:cNvPr id="115" name="直線コネクタ 114"/>
        <xdr:cNvCxnSpPr/>
      </xdr:nvCxnSpPr>
      <xdr:spPr bwMode="auto">
        <a:xfrm>
          <a:off x="4305300" y="6501709"/>
          <a:ext cx="6985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157267</xdr:rowOff>
    </xdr:from>
    <xdr:to>
      <xdr:col>3</xdr:col>
      <xdr:colOff>904875</xdr:colOff>
      <xdr:row>34</xdr:row>
      <xdr:rowOff>234259</xdr:rowOff>
    </xdr:to>
    <xdr:cxnSp macro="">
      <xdr:nvCxnSpPr>
        <xdr:cNvPr id="118" name="直線コネクタ 117"/>
        <xdr:cNvCxnSpPr/>
      </xdr:nvCxnSpPr>
      <xdr:spPr bwMode="auto">
        <a:xfrm>
          <a:off x="3606800" y="6424717"/>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81646</xdr:rowOff>
    </xdr:from>
    <xdr:to>
      <xdr:col>3</xdr:col>
      <xdr:colOff>206375</xdr:colOff>
      <xdr:row>34</xdr:row>
      <xdr:rowOff>157267</xdr:rowOff>
    </xdr:to>
    <xdr:cxnSp macro="">
      <xdr:nvCxnSpPr>
        <xdr:cNvPr id="121" name="直線コネクタ 120"/>
        <xdr:cNvCxnSpPr/>
      </xdr:nvCxnSpPr>
      <xdr:spPr bwMode="auto">
        <a:xfrm>
          <a:off x="2908300" y="6349096"/>
          <a:ext cx="698500" cy="7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3963</xdr:rowOff>
    </xdr:from>
    <xdr:to>
      <xdr:col>5</xdr:col>
      <xdr:colOff>34925</xdr:colOff>
      <xdr:row>35</xdr:row>
      <xdr:rowOff>105563</xdr:rowOff>
    </xdr:to>
    <xdr:sp macro="" textlink="">
      <xdr:nvSpPr>
        <xdr:cNvPr id="131" name="円/楕円 130"/>
        <xdr:cNvSpPr/>
      </xdr:nvSpPr>
      <xdr:spPr bwMode="auto">
        <a:xfrm>
          <a:off x="5600700" y="661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293540</xdr:rowOff>
    </xdr:from>
    <xdr:ext cx="762000" cy="259045"/>
    <xdr:sp macro="" textlink="">
      <xdr:nvSpPr>
        <xdr:cNvPr id="132" name="人口1人当たり決算額の推移該当値テキスト445"/>
        <xdr:cNvSpPr txBox="1"/>
      </xdr:nvSpPr>
      <xdr:spPr>
        <a:xfrm>
          <a:off x="5740400" y="65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305417</xdr:rowOff>
    </xdr:from>
    <xdr:to>
      <xdr:col>4</xdr:col>
      <xdr:colOff>520700</xdr:colOff>
      <xdr:row>35</xdr:row>
      <xdr:rowOff>64117</xdr:rowOff>
    </xdr:to>
    <xdr:sp macro="" textlink="">
      <xdr:nvSpPr>
        <xdr:cNvPr id="133" name="円/楕円 132"/>
        <xdr:cNvSpPr/>
      </xdr:nvSpPr>
      <xdr:spPr bwMode="auto">
        <a:xfrm>
          <a:off x="4953000" y="65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74294</xdr:rowOff>
    </xdr:from>
    <xdr:ext cx="736600" cy="259045"/>
    <xdr:sp macro="" textlink="">
      <xdr:nvSpPr>
        <xdr:cNvPr id="134" name="テキスト ボックス 133"/>
        <xdr:cNvSpPr txBox="1"/>
      </xdr:nvSpPr>
      <xdr:spPr>
        <a:xfrm>
          <a:off x="4622800" y="634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183459</xdr:rowOff>
    </xdr:from>
    <xdr:to>
      <xdr:col>3</xdr:col>
      <xdr:colOff>955675</xdr:colOff>
      <xdr:row>34</xdr:row>
      <xdr:rowOff>285059</xdr:rowOff>
    </xdr:to>
    <xdr:sp macro="" textlink="">
      <xdr:nvSpPr>
        <xdr:cNvPr id="135" name="円/楕円 134"/>
        <xdr:cNvSpPr/>
      </xdr:nvSpPr>
      <xdr:spPr bwMode="auto">
        <a:xfrm>
          <a:off x="4254500" y="645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295236</xdr:rowOff>
    </xdr:from>
    <xdr:ext cx="762000" cy="259045"/>
    <xdr:sp macro="" textlink="">
      <xdr:nvSpPr>
        <xdr:cNvPr id="136" name="テキスト ボックス 135"/>
        <xdr:cNvSpPr txBox="1"/>
      </xdr:nvSpPr>
      <xdr:spPr>
        <a:xfrm>
          <a:off x="3924300" y="621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106467</xdr:rowOff>
    </xdr:from>
    <xdr:to>
      <xdr:col>3</xdr:col>
      <xdr:colOff>257175</xdr:colOff>
      <xdr:row>34</xdr:row>
      <xdr:rowOff>208067</xdr:rowOff>
    </xdr:to>
    <xdr:sp macro="" textlink="">
      <xdr:nvSpPr>
        <xdr:cNvPr id="137" name="円/楕円 136"/>
        <xdr:cNvSpPr/>
      </xdr:nvSpPr>
      <xdr:spPr bwMode="auto">
        <a:xfrm>
          <a:off x="3556000" y="637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218244</xdr:rowOff>
    </xdr:from>
    <xdr:ext cx="762000" cy="259045"/>
    <xdr:sp macro="" textlink="">
      <xdr:nvSpPr>
        <xdr:cNvPr id="138" name="テキスト ボックス 137"/>
        <xdr:cNvSpPr txBox="1"/>
      </xdr:nvSpPr>
      <xdr:spPr>
        <a:xfrm>
          <a:off x="3225800" y="614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30846</xdr:rowOff>
    </xdr:from>
    <xdr:to>
      <xdr:col>2</xdr:col>
      <xdr:colOff>692150</xdr:colOff>
      <xdr:row>34</xdr:row>
      <xdr:rowOff>132446</xdr:rowOff>
    </xdr:to>
    <xdr:sp macro="" textlink="">
      <xdr:nvSpPr>
        <xdr:cNvPr id="139" name="円/楕円 138"/>
        <xdr:cNvSpPr/>
      </xdr:nvSpPr>
      <xdr:spPr bwMode="auto">
        <a:xfrm>
          <a:off x="2857500" y="629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142623</xdr:rowOff>
    </xdr:from>
    <xdr:ext cx="762000" cy="259045"/>
    <xdr:sp macro="" textlink="">
      <xdr:nvSpPr>
        <xdr:cNvPr id="140" name="テキスト ボックス 139"/>
        <xdr:cNvSpPr txBox="1"/>
      </xdr:nvSpPr>
      <xdr:spPr>
        <a:xfrm>
          <a:off x="2527300" y="60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106267</xdr:rowOff>
    </xdr:from>
    <xdr:to>
      <xdr:col>6</xdr:col>
      <xdr:colOff>511175</xdr:colOff>
      <xdr:row>31</xdr:row>
      <xdr:rowOff>133661</xdr:rowOff>
    </xdr:to>
    <xdr:cxnSp macro="">
      <xdr:nvCxnSpPr>
        <xdr:cNvPr id="61" name="直線コネクタ 60"/>
        <xdr:cNvCxnSpPr/>
      </xdr:nvCxnSpPr>
      <xdr:spPr>
        <a:xfrm>
          <a:off x="3797300" y="5421217"/>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106267</xdr:rowOff>
    </xdr:from>
    <xdr:to>
      <xdr:col>5</xdr:col>
      <xdr:colOff>358775</xdr:colOff>
      <xdr:row>31</xdr:row>
      <xdr:rowOff>111963</xdr:rowOff>
    </xdr:to>
    <xdr:cxnSp macro="">
      <xdr:nvCxnSpPr>
        <xdr:cNvPr id="64" name="直線コネクタ 63"/>
        <xdr:cNvCxnSpPr/>
      </xdr:nvCxnSpPr>
      <xdr:spPr>
        <a:xfrm flipV="1">
          <a:off x="2908300" y="542121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52889</xdr:rowOff>
    </xdr:from>
    <xdr:to>
      <xdr:col>4</xdr:col>
      <xdr:colOff>155575</xdr:colOff>
      <xdr:row>31</xdr:row>
      <xdr:rowOff>111963</xdr:rowOff>
    </xdr:to>
    <xdr:cxnSp macro="">
      <xdr:nvCxnSpPr>
        <xdr:cNvPr id="67" name="直線コネクタ 66"/>
        <xdr:cNvCxnSpPr/>
      </xdr:nvCxnSpPr>
      <xdr:spPr>
        <a:xfrm>
          <a:off x="2019300" y="5367839"/>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153035</xdr:rowOff>
    </xdr:from>
    <xdr:to>
      <xdr:col>2</xdr:col>
      <xdr:colOff>638175</xdr:colOff>
      <xdr:row>31</xdr:row>
      <xdr:rowOff>52889</xdr:rowOff>
    </xdr:to>
    <xdr:cxnSp macro="">
      <xdr:nvCxnSpPr>
        <xdr:cNvPr id="70" name="直線コネクタ 69"/>
        <xdr:cNvCxnSpPr/>
      </xdr:nvCxnSpPr>
      <xdr:spPr>
        <a:xfrm>
          <a:off x="1130300" y="5296535"/>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82861</xdr:rowOff>
    </xdr:from>
    <xdr:to>
      <xdr:col>6</xdr:col>
      <xdr:colOff>561975</xdr:colOff>
      <xdr:row>32</xdr:row>
      <xdr:rowOff>13011</xdr:rowOff>
    </xdr:to>
    <xdr:sp macro="" textlink="">
      <xdr:nvSpPr>
        <xdr:cNvPr id="80" name="円/楕円 79"/>
        <xdr:cNvSpPr/>
      </xdr:nvSpPr>
      <xdr:spPr>
        <a:xfrm>
          <a:off x="4584700" y="53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169238</xdr:rowOff>
    </xdr:from>
    <xdr:ext cx="599010" cy="259045"/>
    <xdr:sp macro="" textlink="">
      <xdr:nvSpPr>
        <xdr:cNvPr id="81" name="人件費該当値テキスト"/>
        <xdr:cNvSpPr txBox="1"/>
      </xdr:nvSpPr>
      <xdr:spPr>
        <a:xfrm>
          <a:off x="4686300" y="53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55467</xdr:rowOff>
    </xdr:from>
    <xdr:to>
      <xdr:col>5</xdr:col>
      <xdr:colOff>409575</xdr:colOff>
      <xdr:row>31</xdr:row>
      <xdr:rowOff>157067</xdr:rowOff>
    </xdr:to>
    <xdr:sp macro="" textlink="">
      <xdr:nvSpPr>
        <xdr:cNvPr id="82" name="円/楕円 81"/>
        <xdr:cNvSpPr/>
      </xdr:nvSpPr>
      <xdr:spPr>
        <a:xfrm>
          <a:off x="3746500" y="5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2144</xdr:rowOff>
    </xdr:from>
    <xdr:ext cx="599010" cy="259045"/>
    <xdr:sp macro="" textlink="">
      <xdr:nvSpPr>
        <xdr:cNvPr id="83" name="テキスト ボックス 82"/>
        <xdr:cNvSpPr txBox="1"/>
      </xdr:nvSpPr>
      <xdr:spPr>
        <a:xfrm>
          <a:off x="3497794" y="51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61163</xdr:rowOff>
    </xdr:from>
    <xdr:to>
      <xdr:col>4</xdr:col>
      <xdr:colOff>206375</xdr:colOff>
      <xdr:row>31</xdr:row>
      <xdr:rowOff>162763</xdr:rowOff>
    </xdr:to>
    <xdr:sp macro="" textlink="">
      <xdr:nvSpPr>
        <xdr:cNvPr id="84" name="円/楕円 83"/>
        <xdr:cNvSpPr/>
      </xdr:nvSpPr>
      <xdr:spPr>
        <a:xfrm>
          <a:off x="2857500" y="53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7840</xdr:rowOff>
    </xdr:from>
    <xdr:ext cx="599010" cy="259045"/>
    <xdr:sp macro="" textlink="">
      <xdr:nvSpPr>
        <xdr:cNvPr id="85" name="テキスト ボックス 84"/>
        <xdr:cNvSpPr txBox="1"/>
      </xdr:nvSpPr>
      <xdr:spPr>
        <a:xfrm>
          <a:off x="2608794" y="515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2089</xdr:rowOff>
    </xdr:from>
    <xdr:to>
      <xdr:col>3</xdr:col>
      <xdr:colOff>3175</xdr:colOff>
      <xdr:row>31</xdr:row>
      <xdr:rowOff>103689</xdr:rowOff>
    </xdr:to>
    <xdr:sp macro="" textlink="">
      <xdr:nvSpPr>
        <xdr:cNvPr id="86" name="円/楕円 85"/>
        <xdr:cNvSpPr/>
      </xdr:nvSpPr>
      <xdr:spPr>
        <a:xfrm>
          <a:off x="1968500" y="53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120216</xdr:rowOff>
    </xdr:from>
    <xdr:ext cx="599010" cy="259045"/>
    <xdr:sp macro="" textlink="">
      <xdr:nvSpPr>
        <xdr:cNvPr id="87" name="テキスト ボックス 86"/>
        <xdr:cNvSpPr txBox="1"/>
      </xdr:nvSpPr>
      <xdr:spPr>
        <a:xfrm>
          <a:off x="1719794" y="50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102235</xdr:rowOff>
    </xdr:from>
    <xdr:to>
      <xdr:col>1</xdr:col>
      <xdr:colOff>485775</xdr:colOff>
      <xdr:row>31</xdr:row>
      <xdr:rowOff>32385</xdr:rowOff>
    </xdr:to>
    <xdr:sp macro="" textlink="">
      <xdr:nvSpPr>
        <xdr:cNvPr id="88" name="円/楕円 87"/>
        <xdr:cNvSpPr/>
      </xdr:nvSpPr>
      <xdr:spPr>
        <a:xfrm>
          <a:off x="1079500" y="52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48912</xdr:rowOff>
    </xdr:from>
    <xdr:ext cx="599010" cy="259045"/>
    <xdr:sp macro="" textlink="">
      <xdr:nvSpPr>
        <xdr:cNvPr id="89" name="テキスト ボックス 88"/>
        <xdr:cNvSpPr txBox="1"/>
      </xdr:nvSpPr>
      <xdr:spPr>
        <a:xfrm>
          <a:off x="830794" y="50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153236</xdr:rowOff>
    </xdr:from>
    <xdr:to>
      <xdr:col>6</xdr:col>
      <xdr:colOff>511175</xdr:colOff>
      <xdr:row>51</xdr:row>
      <xdr:rowOff>10035</xdr:rowOff>
    </xdr:to>
    <xdr:cxnSp macro="">
      <xdr:nvCxnSpPr>
        <xdr:cNvPr id="121" name="直線コネクタ 120"/>
        <xdr:cNvCxnSpPr/>
      </xdr:nvCxnSpPr>
      <xdr:spPr>
        <a:xfrm flipV="1">
          <a:off x="3797300" y="8725736"/>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10035</xdr:rowOff>
    </xdr:from>
    <xdr:to>
      <xdr:col>5</xdr:col>
      <xdr:colOff>358775</xdr:colOff>
      <xdr:row>51</xdr:row>
      <xdr:rowOff>162462</xdr:rowOff>
    </xdr:to>
    <xdr:cxnSp macro="">
      <xdr:nvCxnSpPr>
        <xdr:cNvPr id="124" name="直線コネクタ 123"/>
        <xdr:cNvCxnSpPr/>
      </xdr:nvCxnSpPr>
      <xdr:spPr>
        <a:xfrm flipV="1">
          <a:off x="2908300" y="8753985"/>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162462</xdr:rowOff>
    </xdr:from>
    <xdr:to>
      <xdr:col>4</xdr:col>
      <xdr:colOff>155575</xdr:colOff>
      <xdr:row>52</xdr:row>
      <xdr:rowOff>51036</xdr:rowOff>
    </xdr:to>
    <xdr:cxnSp macro="">
      <xdr:nvCxnSpPr>
        <xdr:cNvPr id="127" name="直線コネクタ 126"/>
        <xdr:cNvCxnSpPr/>
      </xdr:nvCxnSpPr>
      <xdr:spPr>
        <a:xfrm flipV="1">
          <a:off x="2019300" y="8906412"/>
          <a:ext cx="8890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51036</xdr:rowOff>
    </xdr:from>
    <xdr:to>
      <xdr:col>2</xdr:col>
      <xdr:colOff>638175</xdr:colOff>
      <xdr:row>52</xdr:row>
      <xdr:rowOff>98275</xdr:rowOff>
    </xdr:to>
    <xdr:cxnSp macro="">
      <xdr:nvCxnSpPr>
        <xdr:cNvPr id="130" name="直線コネクタ 129"/>
        <xdr:cNvCxnSpPr/>
      </xdr:nvCxnSpPr>
      <xdr:spPr>
        <a:xfrm flipV="1">
          <a:off x="1130300" y="8966436"/>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102436</xdr:rowOff>
    </xdr:from>
    <xdr:to>
      <xdr:col>6</xdr:col>
      <xdr:colOff>561975</xdr:colOff>
      <xdr:row>51</xdr:row>
      <xdr:rowOff>32586</xdr:rowOff>
    </xdr:to>
    <xdr:sp macro="" textlink="">
      <xdr:nvSpPr>
        <xdr:cNvPr id="140" name="円/楕円 139"/>
        <xdr:cNvSpPr/>
      </xdr:nvSpPr>
      <xdr:spPr>
        <a:xfrm>
          <a:off x="4584700" y="86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55463</xdr:rowOff>
    </xdr:from>
    <xdr:ext cx="599010" cy="259045"/>
    <xdr:sp macro="" textlink="">
      <xdr:nvSpPr>
        <xdr:cNvPr id="141" name="物件費該当値テキスト"/>
        <xdr:cNvSpPr txBox="1"/>
      </xdr:nvSpPr>
      <xdr:spPr>
        <a:xfrm>
          <a:off x="4686300" y="862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111,171</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130685</xdr:rowOff>
    </xdr:from>
    <xdr:to>
      <xdr:col>5</xdr:col>
      <xdr:colOff>409575</xdr:colOff>
      <xdr:row>51</xdr:row>
      <xdr:rowOff>60835</xdr:rowOff>
    </xdr:to>
    <xdr:sp macro="" textlink="">
      <xdr:nvSpPr>
        <xdr:cNvPr id="142" name="円/楕円 141"/>
        <xdr:cNvSpPr/>
      </xdr:nvSpPr>
      <xdr:spPr>
        <a:xfrm>
          <a:off x="3746500" y="87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77362</xdr:rowOff>
    </xdr:from>
    <xdr:ext cx="599010" cy="259045"/>
    <xdr:sp macro="" textlink="">
      <xdr:nvSpPr>
        <xdr:cNvPr id="143" name="テキスト ボックス 142"/>
        <xdr:cNvSpPr txBox="1"/>
      </xdr:nvSpPr>
      <xdr:spPr>
        <a:xfrm>
          <a:off x="3497794" y="84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109,441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111662</xdr:rowOff>
    </xdr:from>
    <xdr:to>
      <xdr:col>4</xdr:col>
      <xdr:colOff>206375</xdr:colOff>
      <xdr:row>52</xdr:row>
      <xdr:rowOff>41812</xdr:rowOff>
    </xdr:to>
    <xdr:sp macro="" textlink="">
      <xdr:nvSpPr>
        <xdr:cNvPr id="144" name="円/楕円 143"/>
        <xdr:cNvSpPr/>
      </xdr:nvSpPr>
      <xdr:spPr>
        <a:xfrm>
          <a:off x="2857500" y="88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58339</xdr:rowOff>
    </xdr:from>
    <xdr:ext cx="599010" cy="259045"/>
    <xdr:sp macro="" textlink="">
      <xdr:nvSpPr>
        <xdr:cNvPr id="145" name="テキスト ボックス 144"/>
        <xdr:cNvSpPr txBox="1"/>
      </xdr:nvSpPr>
      <xdr:spPr>
        <a:xfrm>
          <a:off x="2608794" y="863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236</xdr:rowOff>
    </xdr:from>
    <xdr:to>
      <xdr:col>3</xdr:col>
      <xdr:colOff>3175</xdr:colOff>
      <xdr:row>52</xdr:row>
      <xdr:rowOff>101836</xdr:rowOff>
    </xdr:to>
    <xdr:sp macro="" textlink="">
      <xdr:nvSpPr>
        <xdr:cNvPr id="146" name="円/楕円 145"/>
        <xdr:cNvSpPr/>
      </xdr:nvSpPr>
      <xdr:spPr>
        <a:xfrm>
          <a:off x="1968500" y="89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118363</xdr:rowOff>
    </xdr:from>
    <xdr:ext cx="534377" cy="259045"/>
    <xdr:sp macro="" textlink="">
      <xdr:nvSpPr>
        <xdr:cNvPr id="147" name="テキスト ボックス 146"/>
        <xdr:cNvSpPr txBox="1"/>
      </xdr:nvSpPr>
      <xdr:spPr>
        <a:xfrm>
          <a:off x="1752111" y="86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47475</xdr:rowOff>
    </xdr:from>
    <xdr:to>
      <xdr:col>1</xdr:col>
      <xdr:colOff>485775</xdr:colOff>
      <xdr:row>52</xdr:row>
      <xdr:rowOff>149075</xdr:rowOff>
    </xdr:to>
    <xdr:sp macro="" textlink="">
      <xdr:nvSpPr>
        <xdr:cNvPr id="148" name="円/楕円 147"/>
        <xdr:cNvSpPr/>
      </xdr:nvSpPr>
      <xdr:spPr>
        <a:xfrm>
          <a:off x="1079500" y="89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165602</xdr:rowOff>
    </xdr:from>
    <xdr:ext cx="534377" cy="259045"/>
    <xdr:sp macro="" textlink="">
      <xdr:nvSpPr>
        <xdr:cNvPr id="149" name="テキスト ボックス 148"/>
        <xdr:cNvSpPr txBox="1"/>
      </xdr:nvSpPr>
      <xdr:spPr>
        <a:xfrm>
          <a:off x="863111" y="87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9092</xdr:rowOff>
    </xdr:from>
    <xdr:to>
      <xdr:col>6</xdr:col>
      <xdr:colOff>511175</xdr:colOff>
      <xdr:row>77</xdr:row>
      <xdr:rowOff>103963</xdr:rowOff>
    </xdr:to>
    <xdr:cxnSp macro="">
      <xdr:nvCxnSpPr>
        <xdr:cNvPr id="178" name="直線コネクタ 177"/>
        <xdr:cNvCxnSpPr/>
      </xdr:nvCxnSpPr>
      <xdr:spPr>
        <a:xfrm flipV="1">
          <a:off x="3797300" y="13210742"/>
          <a:ext cx="838200" cy="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44069</xdr:rowOff>
    </xdr:from>
    <xdr:to>
      <xdr:col>5</xdr:col>
      <xdr:colOff>358775</xdr:colOff>
      <xdr:row>77</xdr:row>
      <xdr:rowOff>103963</xdr:rowOff>
    </xdr:to>
    <xdr:cxnSp macro="">
      <xdr:nvCxnSpPr>
        <xdr:cNvPr id="181" name="直線コネクタ 180"/>
        <xdr:cNvCxnSpPr/>
      </xdr:nvCxnSpPr>
      <xdr:spPr>
        <a:xfrm>
          <a:off x="2908300" y="13245719"/>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44069</xdr:rowOff>
    </xdr:from>
    <xdr:to>
      <xdr:col>4</xdr:col>
      <xdr:colOff>155575</xdr:colOff>
      <xdr:row>77</xdr:row>
      <xdr:rowOff>58165</xdr:rowOff>
    </xdr:to>
    <xdr:cxnSp macro="">
      <xdr:nvCxnSpPr>
        <xdr:cNvPr id="184" name="直線コネクタ 183"/>
        <xdr:cNvCxnSpPr/>
      </xdr:nvCxnSpPr>
      <xdr:spPr>
        <a:xfrm flipV="1">
          <a:off x="2019300" y="13245719"/>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54127</xdr:rowOff>
    </xdr:from>
    <xdr:to>
      <xdr:col>2</xdr:col>
      <xdr:colOff>638175</xdr:colOff>
      <xdr:row>77</xdr:row>
      <xdr:rowOff>58165</xdr:rowOff>
    </xdr:to>
    <xdr:cxnSp macro="">
      <xdr:nvCxnSpPr>
        <xdr:cNvPr id="187" name="直線コネクタ 186"/>
        <xdr:cNvCxnSpPr/>
      </xdr:nvCxnSpPr>
      <xdr:spPr>
        <a:xfrm>
          <a:off x="1130300" y="1325577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129742</xdr:rowOff>
    </xdr:from>
    <xdr:to>
      <xdr:col>6</xdr:col>
      <xdr:colOff>561975</xdr:colOff>
      <xdr:row>77</xdr:row>
      <xdr:rowOff>59892</xdr:rowOff>
    </xdr:to>
    <xdr:sp macro="" textlink="">
      <xdr:nvSpPr>
        <xdr:cNvPr id="197" name="円/楕円 196"/>
        <xdr:cNvSpPr/>
      </xdr:nvSpPr>
      <xdr:spPr>
        <a:xfrm>
          <a:off x="45847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152619</xdr:rowOff>
    </xdr:from>
    <xdr:ext cx="469744" cy="259045"/>
    <xdr:sp macro="" textlink="">
      <xdr:nvSpPr>
        <xdr:cNvPr id="198" name="維持補修費該当値テキスト"/>
        <xdr:cNvSpPr txBox="1"/>
      </xdr:nvSpPr>
      <xdr:spPr>
        <a:xfrm>
          <a:off x="4686300"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53163</xdr:rowOff>
    </xdr:from>
    <xdr:to>
      <xdr:col>5</xdr:col>
      <xdr:colOff>409575</xdr:colOff>
      <xdr:row>77</xdr:row>
      <xdr:rowOff>154763</xdr:rowOff>
    </xdr:to>
    <xdr:sp macro="" textlink="">
      <xdr:nvSpPr>
        <xdr:cNvPr id="199" name="円/楕円 198"/>
        <xdr:cNvSpPr/>
      </xdr:nvSpPr>
      <xdr:spPr>
        <a:xfrm>
          <a:off x="3746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145890</xdr:rowOff>
    </xdr:from>
    <xdr:ext cx="469744" cy="259045"/>
    <xdr:sp macro="" textlink="">
      <xdr:nvSpPr>
        <xdr:cNvPr id="200" name="テキスト ボックス 199"/>
        <xdr:cNvSpPr txBox="1"/>
      </xdr:nvSpPr>
      <xdr:spPr>
        <a:xfrm>
          <a:off x="3562427"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164719</xdr:rowOff>
    </xdr:from>
    <xdr:to>
      <xdr:col>4</xdr:col>
      <xdr:colOff>206375</xdr:colOff>
      <xdr:row>77</xdr:row>
      <xdr:rowOff>94869</xdr:rowOff>
    </xdr:to>
    <xdr:sp macro="" textlink="">
      <xdr:nvSpPr>
        <xdr:cNvPr id="201" name="円/楕円 200"/>
        <xdr:cNvSpPr/>
      </xdr:nvSpPr>
      <xdr:spPr>
        <a:xfrm>
          <a:off x="2857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111396</xdr:rowOff>
    </xdr:from>
    <xdr:ext cx="469744" cy="259045"/>
    <xdr:sp macro="" textlink="">
      <xdr:nvSpPr>
        <xdr:cNvPr id="202" name="テキスト ボックス 201"/>
        <xdr:cNvSpPr txBox="1"/>
      </xdr:nvSpPr>
      <xdr:spPr>
        <a:xfrm>
          <a:off x="2673427" y="1297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7365</xdr:rowOff>
    </xdr:from>
    <xdr:to>
      <xdr:col>3</xdr:col>
      <xdr:colOff>3175</xdr:colOff>
      <xdr:row>77</xdr:row>
      <xdr:rowOff>108965</xdr:rowOff>
    </xdr:to>
    <xdr:sp macro="" textlink="">
      <xdr:nvSpPr>
        <xdr:cNvPr id="203" name="円/楕円 202"/>
        <xdr:cNvSpPr/>
      </xdr:nvSpPr>
      <xdr:spPr>
        <a:xfrm>
          <a:off x="1968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125492</xdr:rowOff>
    </xdr:from>
    <xdr:ext cx="469744" cy="259045"/>
    <xdr:sp macro="" textlink="">
      <xdr:nvSpPr>
        <xdr:cNvPr id="204" name="テキスト ボックス 203"/>
        <xdr:cNvSpPr txBox="1"/>
      </xdr:nvSpPr>
      <xdr:spPr>
        <a:xfrm>
          <a:off x="1784427" y="129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3327</xdr:rowOff>
    </xdr:from>
    <xdr:to>
      <xdr:col>1</xdr:col>
      <xdr:colOff>485775</xdr:colOff>
      <xdr:row>77</xdr:row>
      <xdr:rowOff>104927</xdr:rowOff>
    </xdr:to>
    <xdr:sp macro="" textlink="">
      <xdr:nvSpPr>
        <xdr:cNvPr id="205" name="円/楕円 204"/>
        <xdr:cNvSpPr/>
      </xdr:nvSpPr>
      <xdr:spPr>
        <a:xfrm>
          <a:off x="1079500" y="132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121454</xdr:rowOff>
    </xdr:from>
    <xdr:ext cx="469744" cy="259045"/>
    <xdr:sp macro="" textlink="">
      <xdr:nvSpPr>
        <xdr:cNvPr id="206" name="テキスト ボックス 205"/>
        <xdr:cNvSpPr txBox="1"/>
      </xdr:nvSpPr>
      <xdr:spPr>
        <a:xfrm>
          <a:off x="895427" y="129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166866</xdr:rowOff>
    </xdr:from>
    <xdr:to>
      <xdr:col>6</xdr:col>
      <xdr:colOff>511175</xdr:colOff>
      <xdr:row>98</xdr:row>
      <xdr:rowOff>53403</xdr:rowOff>
    </xdr:to>
    <xdr:cxnSp macro="">
      <xdr:nvCxnSpPr>
        <xdr:cNvPr id="236" name="直線コネクタ 235"/>
        <xdr:cNvCxnSpPr/>
      </xdr:nvCxnSpPr>
      <xdr:spPr>
        <a:xfrm flipV="1">
          <a:off x="3797300" y="16797516"/>
          <a:ext cx="8382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53403</xdr:rowOff>
    </xdr:from>
    <xdr:to>
      <xdr:col>5</xdr:col>
      <xdr:colOff>358775</xdr:colOff>
      <xdr:row>98</xdr:row>
      <xdr:rowOff>162255</xdr:rowOff>
    </xdr:to>
    <xdr:cxnSp macro="">
      <xdr:nvCxnSpPr>
        <xdr:cNvPr id="239" name="直線コネクタ 238"/>
        <xdr:cNvCxnSpPr/>
      </xdr:nvCxnSpPr>
      <xdr:spPr>
        <a:xfrm flipV="1">
          <a:off x="2908300" y="16855503"/>
          <a:ext cx="8890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132384</xdr:rowOff>
    </xdr:from>
    <xdr:to>
      <xdr:col>4</xdr:col>
      <xdr:colOff>155575</xdr:colOff>
      <xdr:row>98</xdr:row>
      <xdr:rowOff>162255</xdr:rowOff>
    </xdr:to>
    <xdr:cxnSp macro="">
      <xdr:nvCxnSpPr>
        <xdr:cNvPr id="242" name="直線コネクタ 241"/>
        <xdr:cNvCxnSpPr/>
      </xdr:nvCxnSpPr>
      <xdr:spPr>
        <a:xfrm>
          <a:off x="2019300" y="1693448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132384</xdr:rowOff>
    </xdr:from>
    <xdr:to>
      <xdr:col>2</xdr:col>
      <xdr:colOff>638175</xdr:colOff>
      <xdr:row>99</xdr:row>
      <xdr:rowOff>10637</xdr:rowOff>
    </xdr:to>
    <xdr:cxnSp macro="">
      <xdr:nvCxnSpPr>
        <xdr:cNvPr id="245" name="直線コネクタ 244"/>
        <xdr:cNvCxnSpPr/>
      </xdr:nvCxnSpPr>
      <xdr:spPr>
        <a:xfrm flipV="1">
          <a:off x="1130300" y="16934484"/>
          <a:ext cx="889000" cy="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116066</xdr:rowOff>
    </xdr:from>
    <xdr:to>
      <xdr:col>6</xdr:col>
      <xdr:colOff>561975</xdr:colOff>
      <xdr:row>98</xdr:row>
      <xdr:rowOff>46216</xdr:rowOff>
    </xdr:to>
    <xdr:sp macro="" textlink="">
      <xdr:nvSpPr>
        <xdr:cNvPr id="255" name="円/楕円 254"/>
        <xdr:cNvSpPr/>
      </xdr:nvSpPr>
      <xdr:spPr>
        <a:xfrm>
          <a:off x="4584700" y="167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94493</xdr:rowOff>
    </xdr:from>
    <xdr:ext cx="534377" cy="259045"/>
    <xdr:sp macro="" textlink="">
      <xdr:nvSpPr>
        <xdr:cNvPr id="256" name="扶助費該当値テキスト"/>
        <xdr:cNvSpPr txBox="1"/>
      </xdr:nvSpPr>
      <xdr:spPr>
        <a:xfrm>
          <a:off x="4686300"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2603</xdr:rowOff>
    </xdr:from>
    <xdr:to>
      <xdr:col>5</xdr:col>
      <xdr:colOff>409575</xdr:colOff>
      <xdr:row>98</xdr:row>
      <xdr:rowOff>104203</xdr:rowOff>
    </xdr:to>
    <xdr:sp macro="" textlink="">
      <xdr:nvSpPr>
        <xdr:cNvPr id="257" name="円/楕円 256"/>
        <xdr:cNvSpPr/>
      </xdr:nvSpPr>
      <xdr:spPr>
        <a:xfrm>
          <a:off x="3746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95330</xdr:rowOff>
    </xdr:from>
    <xdr:ext cx="534377" cy="259045"/>
    <xdr:sp macro="" textlink="">
      <xdr:nvSpPr>
        <xdr:cNvPr id="258" name="テキスト ボックス 257"/>
        <xdr:cNvSpPr txBox="1"/>
      </xdr:nvSpPr>
      <xdr:spPr>
        <a:xfrm>
          <a:off x="3530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111455</xdr:rowOff>
    </xdr:from>
    <xdr:to>
      <xdr:col>4</xdr:col>
      <xdr:colOff>206375</xdr:colOff>
      <xdr:row>99</xdr:row>
      <xdr:rowOff>41605</xdr:rowOff>
    </xdr:to>
    <xdr:sp macro="" textlink="">
      <xdr:nvSpPr>
        <xdr:cNvPr id="259" name="円/楕円 258"/>
        <xdr:cNvSpPr/>
      </xdr:nvSpPr>
      <xdr:spPr>
        <a:xfrm>
          <a:off x="2857500" y="1691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32732</xdr:rowOff>
    </xdr:from>
    <xdr:ext cx="534377" cy="259045"/>
    <xdr:sp macro="" textlink="">
      <xdr:nvSpPr>
        <xdr:cNvPr id="260" name="テキスト ボックス 259"/>
        <xdr:cNvSpPr txBox="1"/>
      </xdr:nvSpPr>
      <xdr:spPr>
        <a:xfrm>
          <a:off x="2641111" y="170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81584</xdr:rowOff>
    </xdr:from>
    <xdr:to>
      <xdr:col>3</xdr:col>
      <xdr:colOff>3175</xdr:colOff>
      <xdr:row>99</xdr:row>
      <xdr:rowOff>11734</xdr:rowOff>
    </xdr:to>
    <xdr:sp macro="" textlink="">
      <xdr:nvSpPr>
        <xdr:cNvPr id="261" name="円/楕円 260"/>
        <xdr:cNvSpPr/>
      </xdr:nvSpPr>
      <xdr:spPr>
        <a:xfrm>
          <a:off x="1968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2861</xdr:rowOff>
    </xdr:from>
    <xdr:ext cx="534377" cy="259045"/>
    <xdr:sp macro="" textlink="">
      <xdr:nvSpPr>
        <xdr:cNvPr id="262" name="テキスト ボックス 261"/>
        <xdr:cNvSpPr txBox="1"/>
      </xdr:nvSpPr>
      <xdr:spPr>
        <a:xfrm>
          <a:off x="1752111" y="169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131287</xdr:rowOff>
    </xdr:from>
    <xdr:to>
      <xdr:col>1</xdr:col>
      <xdr:colOff>485775</xdr:colOff>
      <xdr:row>99</xdr:row>
      <xdr:rowOff>61437</xdr:rowOff>
    </xdr:to>
    <xdr:sp macro="" textlink="">
      <xdr:nvSpPr>
        <xdr:cNvPr id="263" name="円/楕円 262"/>
        <xdr:cNvSpPr/>
      </xdr:nvSpPr>
      <xdr:spPr>
        <a:xfrm>
          <a:off x="1079500" y="169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52564</xdr:rowOff>
    </xdr:from>
    <xdr:ext cx="534377" cy="259045"/>
    <xdr:sp macro="" textlink="">
      <xdr:nvSpPr>
        <xdr:cNvPr id="264" name="テキスト ボックス 263"/>
        <xdr:cNvSpPr txBox="1"/>
      </xdr:nvSpPr>
      <xdr:spPr>
        <a:xfrm>
          <a:off x="863111" y="170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11923</xdr:rowOff>
    </xdr:from>
    <xdr:to>
      <xdr:col>15</xdr:col>
      <xdr:colOff>180975</xdr:colOff>
      <xdr:row>31</xdr:row>
      <xdr:rowOff>40194</xdr:rowOff>
    </xdr:to>
    <xdr:cxnSp macro="">
      <xdr:nvCxnSpPr>
        <xdr:cNvPr id="295" name="直線コネクタ 294"/>
        <xdr:cNvCxnSpPr/>
      </xdr:nvCxnSpPr>
      <xdr:spPr>
        <a:xfrm flipV="1">
          <a:off x="9639300" y="5326873"/>
          <a:ext cx="8382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40194</xdr:rowOff>
    </xdr:from>
    <xdr:to>
      <xdr:col>14</xdr:col>
      <xdr:colOff>28575</xdr:colOff>
      <xdr:row>33</xdr:row>
      <xdr:rowOff>72415</xdr:rowOff>
    </xdr:to>
    <xdr:cxnSp macro="">
      <xdr:nvCxnSpPr>
        <xdr:cNvPr id="298" name="直線コネクタ 297"/>
        <xdr:cNvCxnSpPr/>
      </xdr:nvCxnSpPr>
      <xdr:spPr>
        <a:xfrm flipV="1">
          <a:off x="8750300" y="5355144"/>
          <a:ext cx="889000" cy="3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126332</xdr:rowOff>
    </xdr:from>
    <xdr:to>
      <xdr:col>12</xdr:col>
      <xdr:colOff>511175</xdr:colOff>
      <xdr:row>33</xdr:row>
      <xdr:rowOff>72415</xdr:rowOff>
    </xdr:to>
    <xdr:cxnSp macro="">
      <xdr:nvCxnSpPr>
        <xdr:cNvPr id="301" name="直線コネクタ 300"/>
        <xdr:cNvCxnSpPr/>
      </xdr:nvCxnSpPr>
      <xdr:spPr>
        <a:xfrm>
          <a:off x="7861300" y="5612732"/>
          <a:ext cx="8890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126332</xdr:rowOff>
    </xdr:from>
    <xdr:to>
      <xdr:col>11</xdr:col>
      <xdr:colOff>307975</xdr:colOff>
      <xdr:row>33</xdr:row>
      <xdr:rowOff>103374</xdr:rowOff>
    </xdr:to>
    <xdr:cxnSp macro="">
      <xdr:nvCxnSpPr>
        <xdr:cNvPr id="304" name="直線コネクタ 303"/>
        <xdr:cNvCxnSpPr/>
      </xdr:nvCxnSpPr>
      <xdr:spPr>
        <a:xfrm flipV="1">
          <a:off x="6972300" y="5612732"/>
          <a:ext cx="889000" cy="1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132573</xdr:rowOff>
    </xdr:from>
    <xdr:to>
      <xdr:col>15</xdr:col>
      <xdr:colOff>231775</xdr:colOff>
      <xdr:row>31</xdr:row>
      <xdr:rowOff>62723</xdr:rowOff>
    </xdr:to>
    <xdr:sp macro="" textlink="">
      <xdr:nvSpPr>
        <xdr:cNvPr id="314" name="円/楕円 313"/>
        <xdr:cNvSpPr/>
      </xdr:nvSpPr>
      <xdr:spPr>
        <a:xfrm>
          <a:off x="10426700" y="5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75455</xdr:rowOff>
    </xdr:from>
    <xdr:ext cx="599010" cy="259045"/>
    <xdr:sp macro="" textlink="">
      <xdr:nvSpPr>
        <xdr:cNvPr id="315" name="補助費等該当値テキスト"/>
        <xdr:cNvSpPr txBox="1"/>
      </xdr:nvSpPr>
      <xdr:spPr>
        <a:xfrm>
          <a:off x="10528300" y="52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133,988</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160844</xdr:rowOff>
    </xdr:from>
    <xdr:to>
      <xdr:col>14</xdr:col>
      <xdr:colOff>79375</xdr:colOff>
      <xdr:row>31</xdr:row>
      <xdr:rowOff>90994</xdr:rowOff>
    </xdr:to>
    <xdr:sp macro="" textlink="">
      <xdr:nvSpPr>
        <xdr:cNvPr id="316" name="円/楕円 315"/>
        <xdr:cNvSpPr/>
      </xdr:nvSpPr>
      <xdr:spPr>
        <a:xfrm>
          <a:off x="9588500" y="53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107521</xdr:rowOff>
    </xdr:from>
    <xdr:ext cx="599010" cy="259045"/>
    <xdr:sp macro="" textlink="">
      <xdr:nvSpPr>
        <xdr:cNvPr id="317" name="テキスト ボックス 316"/>
        <xdr:cNvSpPr txBox="1"/>
      </xdr:nvSpPr>
      <xdr:spPr>
        <a:xfrm>
          <a:off x="9339794" y="507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21615</xdr:rowOff>
    </xdr:from>
    <xdr:to>
      <xdr:col>12</xdr:col>
      <xdr:colOff>561975</xdr:colOff>
      <xdr:row>33</xdr:row>
      <xdr:rowOff>123215</xdr:rowOff>
    </xdr:to>
    <xdr:sp macro="" textlink="">
      <xdr:nvSpPr>
        <xdr:cNvPr id="318" name="円/楕円 317"/>
        <xdr:cNvSpPr/>
      </xdr:nvSpPr>
      <xdr:spPr>
        <a:xfrm>
          <a:off x="8699500" y="56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139742</xdr:rowOff>
    </xdr:from>
    <xdr:ext cx="534377" cy="259045"/>
    <xdr:sp macro="" textlink="">
      <xdr:nvSpPr>
        <xdr:cNvPr id="319" name="テキスト ボックス 318"/>
        <xdr:cNvSpPr txBox="1"/>
      </xdr:nvSpPr>
      <xdr:spPr>
        <a:xfrm>
          <a:off x="8483111" y="54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75532</xdr:rowOff>
    </xdr:from>
    <xdr:to>
      <xdr:col>11</xdr:col>
      <xdr:colOff>358775</xdr:colOff>
      <xdr:row>33</xdr:row>
      <xdr:rowOff>5682</xdr:rowOff>
    </xdr:to>
    <xdr:sp macro="" textlink="">
      <xdr:nvSpPr>
        <xdr:cNvPr id="320" name="円/楕円 319"/>
        <xdr:cNvSpPr/>
      </xdr:nvSpPr>
      <xdr:spPr>
        <a:xfrm>
          <a:off x="7810500" y="55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22209</xdr:rowOff>
    </xdr:from>
    <xdr:ext cx="599010" cy="259045"/>
    <xdr:sp macro="" textlink="">
      <xdr:nvSpPr>
        <xdr:cNvPr id="321" name="テキスト ボックス 320"/>
        <xdr:cNvSpPr txBox="1"/>
      </xdr:nvSpPr>
      <xdr:spPr>
        <a:xfrm>
          <a:off x="7561794" y="533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52574</xdr:rowOff>
    </xdr:from>
    <xdr:to>
      <xdr:col>10</xdr:col>
      <xdr:colOff>155575</xdr:colOff>
      <xdr:row>33</xdr:row>
      <xdr:rowOff>154174</xdr:rowOff>
    </xdr:to>
    <xdr:sp macro="" textlink="">
      <xdr:nvSpPr>
        <xdr:cNvPr id="322" name="円/楕円 321"/>
        <xdr:cNvSpPr/>
      </xdr:nvSpPr>
      <xdr:spPr>
        <a:xfrm>
          <a:off x="6921500" y="57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170701</xdr:rowOff>
    </xdr:from>
    <xdr:ext cx="534377" cy="259045"/>
    <xdr:sp macro="" textlink="">
      <xdr:nvSpPr>
        <xdr:cNvPr id="323" name="テキスト ボックス 322"/>
        <xdr:cNvSpPr txBox="1"/>
      </xdr:nvSpPr>
      <xdr:spPr>
        <a:xfrm>
          <a:off x="6705111" y="54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3828</xdr:rowOff>
    </xdr:from>
    <xdr:to>
      <xdr:col>15</xdr:col>
      <xdr:colOff>180975</xdr:colOff>
      <xdr:row>54</xdr:row>
      <xdr:rowOff>133642</xdr:rowOff>
    </xdr:to>
    <xdr:cxnSp macro="">
      <xdr:nvCxnSpPr>
        <xdr:cNvPr id="352" name="直線コネクタ 351"/>
        <xdr:cNvCxnSpPr/>
      </xdr:nvCxnSpPr>
      <xdr:spPr>
        <a:xfrm flipV="1">
          <a:off x="9639300" y="9090678"/>
          <a:ext cx="838200" cy="3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152867</xdr:rowOff>
    </xdr:from>
    <xdr:to>
      <xdr:col>14</xdr:col>
      <xdr:colOff>28575</xdr:colOff>
      <xdr:row>54</xdr:row>
      <xdr:rowOff>133642</xdr:rowOff>
    </xdr:to>
    <xdr:cxnSp macro="">
      <xdr:nvCxnSpPr>
        <xdr:cNvPr id="355" name="直線コネクタ 354"/>
        <xdr:cNvCxnSpPr/>
      </xdr:nvCxnSpPr>
      <xdr:spPr>
        <a:xfrm>
          <a:off x="8750300" y="9068267"/>
          <a:ext cx="889000" cy="3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152867</xdr:rowOff>
    </xdr:from>
    <xdr:to>
      <xdr:col>12</xdr:col>
      <xdr:colOff>511175</xdr:colOff>
      <xdr:row>54</xdr:row>
      <xdr:rowOff>96868</xdr:rowOff>
    </xdr:to>
    <xdr:cxnSp macro="">
      <xdr:nvCxnSpPr>
        <xdr:cNvPr id="358" name="直線コネクタ 357"/>
        <xdr:cNvCxnSpPr/>
      </xdr:nvCxnSpPr>
      <xdr:spPr>
        <a:xfrm flipV="1">
          <a:off x="7861300" y="9068267"/>
          <a:ext cx="889000" cy="2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96868</xdr:rowOff>
    </xdr:from>
    <xdr:to>
      <xdr:col>11</xdr:col>
      <xdr:colOff>307975</xdr:colOff>
      <xdr:row>54</xdr:row>
      <xdr:rowOff>146215</xdr:rowOff>
    </xdr:to>
    <xdr:cxnSp macro="">
      <xdr:nvCxnSpPr>
        <xdr:cNvPr id="361" name="直線コネクタ 360"/>
        <xdr:cNvCxnSpPr/>
      </xdr:nvCxnSpPr>
      <xdr:spPr>
        <a:xfrm flipV="1">
          <a:off x="6972300" y="9355168"/>
          <a:ext cx="889000" cy="4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124478</xdr:rowOff>
    </xdr:from>
    <xdr:to>
      <xdr:col>15</xdr:col>
      <xdr:colOff>231775</xdr:colOff>
      <xdr:row>53</xdr:row>
      <xdr:rowOff>54628</xdr:rowOff>
    </xdr:to>
    <xdr:sp macro="" textlink="">
      <xdr:nvSpPr>
        <xdr:cNvPr id="371" name="円/楕円 370"/>
        <xdr:cNvSpPr/>
      </xdr:nvSpPr>
      <xdr:spPr>
        <a:xfrm>
          <a:off x="10426700" y="90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147355</xdr:rowOff>
    </xdr:from>
    <xdr:ext cx="599010" cy="259045"/>
    <xdr:sp macro="" textlink="">
      <xdr:nvSpPr>
        <xdr:cNvPr id="372" name="普通建設事業費該当値テキスト"/>
        <xdr:cNvSpPr txBox="1"/>
      </xdr:nvSpPr>
      <xdr:spPr>
        <a:xfrm>
          <a:off x="10528300" y="889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82842</xdr:rowOff>
    </xdr:from>
    <xdr:to>
      <xdr:col>14</xdr:col>
      <xdr:colOff>79375</xdr:colOff>
      <xdr:row>55</xdr:row>
      <xdr:rowOff>12992</xdr:rowOff>
    </xdr:to>
    <xdr:sp macro="" textlink="">
      <xdr:nvSpPr>
        <xdr:cNvPr id="373" name="円/楕円 372"/>
        <xdr:cNvSpPr/>
      </xdr:nvSpPr>
      <xdr:spPr>
        <a:xfrm>
          <a:off x="9588500" y="9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29519</xdr:rowOff>
    </xdr:from>
    <xdr:ext cx="599010" cy="259045"/>
    <xdr:sp macro="" textlink="">
      <xdr:nvSpPr>
        <xdr:cNvPr id="374" name="テキスト ボックス 373"/>
        <xdr:cNvSpPr txBox="1"/>
      </xdr:nvSpPr>
      <xdr:spPr>
        <a:xfrm>
          <a:off x="9339794" y="911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102067</xdr:rowOff>
    </xdr:from>
    <xdr:to>
      <xdr:col>12</xdr:col>
      <xdr:colOff>561975</xdr:colOff>
      <xdr:row>53</xdr:row>
      <xdr:rowOff>32217</xdr:rowOff>
    </xdr:to>
    <xdr:sp macro="" textlink="">
      <xdr:nvSpPr>
        <xdr:cNvPr id="375" name="円/楕円 374"/>
        <xdr:cNvSpPr/>
      </xdr:nvSpPr>
      <xdr:spPr>
        <a:xfrm>
          <a:off x="8699500" y="90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48744</xdr:rowOff>
    </xdr:from>
    <xdr:ext cx="599010" cy="259045"/>
    <xdr:sp macro="" textlink="">
      <xdr:nvSpPr>
        <xdr:cNvPr id="376" name="テキスト ボックス 375"/>
        <xdr:cNvSpPr txBox="1"/>
      </xdr:nvSpPr>
      <xdr:spPr>
        <a:xfrm>
          <a:off x="8450794" y="87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46068</xdr:rowOff>
    </xdr:from>
    <xdr:to>
      <xdr:col>11</xdr:col>
      <xdr:colOff>358775</xdr:colOff>
      <xdr:row>54</xdr:row>
      <xdr:rowOff>147668</xdr:rowOff>
    </xdr:to>
    <xdr:sp macro="" textlink="">
      <xdr:nvSpPr>
        <xdr:cNvPr id="377" name="円/楕円 376"/>
        <xdr:cNvSpPr/>
      </xdr:nvSpPr>
      <xdr:spPr>
        <a:xfrm>
          <a:off x="7810500" y="93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164195</xdr:rowOff>
    </xdr:from>
    <xdr:ext cx="599010" cy="259045"/>
    <xdr:sp macro="" textlink="">
      <xdr:nvSpPr>
        <xdr:cNvPr id="378" name="テキスト ボックス 377"/>
        <xdr:cNvSpPr txBox="1"/>
      </xdr:nvSpPr>
      <xdr:spPr>
        <a:xfrm>
          <a:off x="7561794" y="907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95415</xdr:rowOff>
    </xdr:from>
    <xdr:to>
      <xdr:col>10</xdr:col>
      <xdr:colOff>155575</xdr:colOff>
      <xdr:row>55</xdr:row>
      <xdr:rowOff>25565</xdr:rowOff>
    </xdr:to>
    <xdr:sp macro="" textlink="">
      <xdr:nvSpPr>
        <xdr:cNvPr id="379" name="円/楕円 378"/>
        <xdr:cNvSpPr/>
      </xdr:nvSpPr>
      <xdr:spPr>
        <a:xfrm>
          <a:off x="6921500" y="93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42092</xdr:rowOff>
    </xdr:from>
    <xdr:ext cx="534377" cy="259045"/>
    <xdr:sp macro="" textlink="">
      <xdr:nvSpPr>
        <xdr:cNvPr id="380" name="テキスト ボックス 379"/>
        <xdr:cNvSpPr txBox="1"/>
      </xdr:nvSpPr>
      <xdr:spPr>
        <a:xfrm>
          <a:off x="6705111" y="91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129598</xdr:rowOff>
    </xdr:from>
    <xdr:to>
      <xdr:col>15</xdr:col>
      <xdr:colOff>180975</xdr:colOff>
      <xdr:row>77</xdr:row>
      <xdr:rowOff>58982</xdr:rowOff>
    </xdr:to>
    <xdr:cxnSp macro="">
      <xdr:nvCxnSpPr>
        <xdr:cNvPr id="411" name="直線コネクタ 410"/>
        <xdr:cNvCxnSpPr/>
      </xdr:nvCxnSpPr>
      <xdr:spPr>
        <a:xfrm flipV="1">
          <a:off x="9639300" y="12816898"/>
          <a:ext cx="838200" cy="4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78798</xdr:rowOff>
    </xdr:from>
    <xdr:to>
      <xdr:col>15</xdr:col>
      <xdr:colOff>231775</xdr:colOff>
      <xdr:row>75</xdr:row>
      <xdr:rowOff>8948</xdr:rowOff>
    </xdr:to>
    <xdr:sp macro="" textlink="">
      <xdr:nvSpPr>
        <xdr:cNvPr id="421" name="円/楕円 420"/>
        <xdr:cNvSpPr/>
      </xdr:nvSpPr>
      <xdr:spPr>
        <a:xfrm>
          <a:off x="10426700" y="127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101675</xdr:rowOff>
    </xdr:from>
    <xdr:ext cx="534377" cy="259045"/>
    <xdr:sp macro="" textlink="">
      <xdr:nvSpPr>
        <xdr:cNvPr id="422" name="普通建設事業費 （ うち新規整備　）該当値テキスト"/>
        <xdr:cNvSpPr txBox="1"/>
      </xdr:nvSpPr>
      <xdr:spPr>
        <a:xfrm>
          <a:off x="10528300" y="126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8182</xdr:rowOff>
    </xdr:from>
    <xdr:to>
      <xdr:col>14</xdr:col>
      <xdr:colOff>79375</xdr:colOff>
      <xdr:row>77</xdr:row>
      <xdr:rowOff>109782</xdr:rowOff>
    </xdr:to>
    <xdr:sp macro="" textlink="">
      <xdr:nvSpPr>
        <xdr:cNvPr id="423" name="円/楕円 422"/>
        <xdr:cNvSpPr/>
      </xdr:nvSpPr>
      <xdr:spPr>
        <a:xfrm>
          <a:off x="9588500" y="132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126309</xdr:rowOff>
    </xdr:from>
    <xdr:ext cx="534377" cy="259045"/>
    <xdr:sp macro="" textlink="">
      <xdr:nvSpPr>
        <xdr:cNvPr id="424" name="テキスト ボックス 423"/>
        <xdr:cNvSpPr txBox="1"/>
      </xdr:nvSpPr>
      <xdr:spPr>
        <a:xfrm>
          <a:off x="9372111" y="129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165988</xdr:rowOff>
    </xdr:from>
    <xdr:to>
      <xdr:col>15</xdr:col>
      <xdr:colOff>180975</xdr:colOff>
      <xdr:row>95</xdr:row>
      <xdr:rowOff>49670</xdr:rowOff>
    </xdr:to>
    <xdr:cxnSp macro="">
      <xdr:nvCxnSpPr>
        <xdr:cNvPr id="453" name="直線コネクタ 452"/>
        <xdr:cNvCxnSpPr/>
      </xdr:nvCxnSpPr>
      <xdr:spPr>
        <a:xfrm flipV="1">
          <a:off x="9639300" y="16282288"/>
          <a:ext cx="8382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115188</xdr:rowOff>
    </xdr:from>
    <xdr:to>
      <xdr:col>15</xdr:col>
      <xdr:colOff>231775</xdr:colOff>
      <xdr:row>95</xdr:row>
      <xdr:rowOff>45338</xdr:rowOff>
    </xdr:to>
    <xdr:sp macro="" textlink="">
      <xdr:nvSpPr>
        <xdr:cNvPr id="463" name="円/楕円 462"/>
        <xdr:cNvSpPr/>
      </xdr:nvSpPr>
      <xdr:spPr>
        <a:xfrm>
          <a:off x="10426700" y="162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138065</xdr:rowOff>
    </xdr:from>
    <xdr:ext cx="534377" cy="259045"/>
    <xdr:sp macro="" textlink="">
      <xdr:nvSpPr>
        <xdr:cNvPr id="464" name="普通建設事業費 （ うち更新整備　）該当値テキスト"/>
        <xdr:cNvSpPr txBox="1"/>
      </xdr:nvSpPr>
      <xdr:spPr>
        <a:xfrm>
          <a:off x="10528300" y="160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170320</xdr:rowOff>
    </xdr:from>
    <xdr:to>
      <xdr:col>14</xdr:col>
      <xdr:colOff>79375</xdr:colOff>
      <xdr:row>95</xdr:row>
      <xdr:rowOff>100470</xdr:rowOff>
    </xdr:to>
    <xdr:sp macro="" textlink="">
      <xdr:nvSpPr>
        <xdr:cNvPr id="465" name="円/楕円 464"/>
        <xdr:cNvSpPr/>
      </xdr:nvSpPr>
      <xdr:spPr>
        <a:xfrm>
          <a:off x="9588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116997</xdr:rowOff>
    </xdr:from>
    <xdr:ext cx="534377" cy="259045"/>
    <xdr:sp macro="" textlink="">
      <xdr:nvSpPr>
        <xdr:cNvPr id="466" name="テキスト ボックス 465"/>
        <xdr:cNvSpPr txBox="1"/>
      </xdr:nvSpPr>
      <xdr:spPr>
        <a:xfrm>
          <a:off x="9372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158903</xdr:rowOff>
    </xdr:from>
    <xdr:to>
      <xdr:col>23</xdr:col>
      <xdr:colOff>517525</xdr:colOff>
      <xdr:row>38</xdr:row>
      <xdr:rowOff>97713</xdr:rowOff>
    </xdr:to>
    <xdr:cxnSp macro="">
      <xdr:nvCxnSpPr>
        <xdr:cNvPr id="495" name="直線コネクタ 494"/>
        <xdr:cNvCxnSpPr/>
      </xdr:nvCxnSpPr>
      <xdr:spPr>
        <a:xfrm>
          <a:off x="15481300" y="6502553"/>
          <a:ext cx="838200" cy="1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158903</xdr:rowOff>
    </xdr:from>
    <xdr:to>
      <xdr:col>22</xdr:col>
      <xdr:colOff>365125</xdr:colOff>
      <xdr:row>38</xdr:row>
      <xdr:rowOff>166827</xdr:rowOff>
    </xdr:to>
    <xdr:cxnSp macro="">
      <xdr:nvCxnSpPr>
        <xdr:cNvPr id="498" name="直線コネクタ 497"/>
        <xdr:cNvCxnSpPr/>
      </xdr:nvCxnSpPr>
      <xdr:spPr>
        <a:xfrm flipV="1">
          <a:off x="14592300" y="6502553"/>
          <a:ext cx="889000" cy="1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155719</xdr:rowOff>
    </xdr:from>
    <xdr:ext cx="469744" cy="259045"/>
    <xdr:sp macro="" textlink="">
      <xdr:nvSpPr>
        <xdr:cNvPr id="500" name="テキスト ボックス 499"/>
        <xdr:cNvSpPr txBox="1"/>
      </xdr:nvSpPr>
      <xdr:spPr>
        <a:xfrm>
          <a:off x="15246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11761</xdr:rowOff>
    </xdr:from>
    <xdr:to>
      <xdr:col>21</xdr:col>
      <xdr:colOff>161925</xdr:colOff>
      <xdr:row>38</xdr:row>
      <xdr:rowOff>166827</xdr:rowOff>
    </xdr:to>
    <xdr:cxnSp macro="">
      <xdr:nvCxnSpPr>
        <xdr:cNvPr id="501" name="直線コネクタ 500"/>
        <xdr:cNvCxnSpPr/>
      </xdr:nvCxnSpPr>
      <xdr:spPr>
        <a:xfrm>
          <a:off x="13703300" y="6526861"/>
          <a:ext cx="889000" cy="1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128118</xdr:rowOff>
    </xdr:from>
    <xdr:to>
      <xdr:col>19</xdr:col>
      <xdr:colOff>644525</xdr:colOff>
      <xdr:row>38</xdr:row>
      <xdr:rowOff>11761</xdr:rowOff>
    </xdr:to>
    <xdr:cxnSp macro="">
      <xdr:nvCxnSpPr>
        <xdr:cNvPr id="504" name="直線コネクタ 503"/>
        <xdr:cNvCxnSpPr/>
      </xdr:nvCxnSpPr>
      <xdr:spPr>
        <a:xfrm>
          <a:off x="12814300" y="6300318"/>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159758</xdr:rowOff>
    </xdr:from>
    <xdr:ext cx="469744" cy="259045"/>
    <xdr:sp macro="" textlink="">
      <xdr:nvSpPr>
        <xdr:cNvPr id="508" name="テキスト ボックス 507"/>
        <xdr:cNvSpPr txBox="1"/>
      </xdr:nvSpPr>
      <xdr:spPr>
        <a:xfrm>
          <a:off x="12579427"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46913</xdr:rowOff>
    </xdr:from>
    <xdr:to>
      <xdr:col>23</xdr:col>
      <xdr:colOff>568325</xdr:colOff>
      <xdr:row>38</xdr:row>
      <xdr:rowOff>148513</xdr:rowOff>
    </xdr:to>
    <xdr:sp macro="" textlink="">
      <xdr:nvSpPr>
        <xdr:cNvPr id="514" name="円/楕円 513"/>
        <xdr:cNvSpPr/>
      </xdr:nvSpPr>
      <xdr:spPr>
        <a:xfrm>
          <a:off x="16268700" y="65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6291</xdr:rowOff>
    </xdr:from>
    <xdr:ext cx="469744" cy="259045"/>
    <xdr:sp macro="" textlink="">
      <xdr:nvSpPr>
        <xdr:cNvPr id="515" name="災害復旧事業費該当値テキスト"/>
        <xdr:cNvSpPr txBox="1"/>
      </xdr:nvSpPr>
      <xdr:spPr>
        <a:xfrm>
          <a:off x="16370300" y="63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108102</xdr:rowOff>
    </xdr:from>
    <xdr:to>
      <xdr:col>22</xdr:col>
      <xdr:colOff>415925</xdr:colOff>
      <xdr:row>38</xdr:row>
      <xdr:rowOff>38252</xdr:rowOff>
    </xdr:to>
    <xdr:sp macro="" textlink="">
      <xdr:nvSpPr>
        <xdr:cNvPr id="516" name="円/楕円 515"/>
        <xdr:cNvSpPr/>
      </xdr:nvSpPr>
      <xdr:spPr>
        <a:xfrm>
          <a:off x="15430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54779</xdr:rowOff>
    </xdr:from>
    <xdr:ext cx="469744" cy="259045"/>
    <xdr:sp macro="" textlink="">
      <xdr:nvSpPr>
        <xdr:cNvPr id="517" name="テキスト ボックス 516"/>
        <xdr:cNvSpPr txBox="1"/>
      </xdr:nvSpPr>
      <xdr:spPr>
        <a:xfrm>
          <a:off x="15246427"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116027</xdr:rowOff>
    </xdr:from>
    <xdr:to>
      <xdr:col>21</xdr:col>
      <xdr:colOff>212725</xdr:colOff>
      <xdr:row>39</xdr:row>
      <xdr:rowOff>46177</xdr:rowOff>
    </xdr:to>
    <xdr:sp macro="" textlink="">
      <xdr:nvSpPr>
        <xdr:cNvPr id="518" name="円/楕円 517"/>
        <xdr:cNvSpPr/>
      </xdr:nvSpPr>
      <xdr:spPr>
        <a:xfrm>
          <a:off x="145415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37304</xdr:rowOff>
    </xdr:from>
    <xdr:ext cx="378565" cy="259045"/>
    <xdr:sp macro="" textlink="">
      <xdr:nvSpPr>
        <xdr:cNvPr id="519" name="テキスト ボックス 518"/>
        <xdr:cNvSpPr txBox="1"/>
      </xdr:nvSpPr>
      <xdr:spPr>
        <a:xfrm>
          <a:off x="14403017" y="6723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132410</xdr:rowOff>
    </xdr:from>
    <xdr:to>
      <xdr:col>20</xdr:col>
      <xdr:colOff>9525</xdr:colOff>
      <xdr:row>38</xdr:row>
      <xdr:rowOff>62561</xdr:rowOff>
    </xdr:to>
    <xdr:sp macro="" textlink="">
      <xdr:nvSpPr>
        <xdr:cNvPr id="520" name="円/楕円 519"/>
        <xdr:cNvSpPr/>
      </xdr:nvSpPr>
      <xdr:spPr>
        <a:xfrm>
          <a:off x="13652500" y="6476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53688</xdr:rowOff>
    </xdr:from>
    <xdr:ext cx="469744" cy="259045"/>
    <xdr:sp macro="" textlink="">
      <xdr:nvSpPr>
        <xdr:cNvPr id="521" name="テキスト ボックス 520"/>
        <xdr:cNvSpPr txBox="1"/>
      </xdr:nvSpPr>
      <xdr:spPr>
        <a:xfrm>
          <a:off x="13468427" y="65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77318</xdr:rowOff>
    </xdr:from>
    <xdr:to>
      <xdr:col>18</xdr:col>
      <xdr:colOff>492125</xdr:colOff>
      <xdr:row>37</xdr:row>
      <xdr:rowOff>7468</xdr:rowOff>
    </xdr:to>
    <xdr:sp macro="" textlink="">
      <xdr:nvSpPr>
        <xdr:cNvPr id="522" name="円/楕円 521"/>
        <xdr:cNvSpPr/>
      </xdr:nvSpPr>
      <xdr:spPr>
        <a:xfrm>
          <a:off x="12763500" y="62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23995</xdr:rowOff>
    </xdr:from>
    <xdr:ext cx="469744" cy="259045"/>
    <xdr:sp macro="" textlink="">
      <xdr:nvSpPr>
        <xdr:cNvPr id="523" name="テキスト ボックス 522"/>
        <xdr:cNvSpPr txBox="1"/>
      </xdr:nvSpPr>
      <xdr:spPr>
        <a:xfrm>
          <a:off x="12579427" y="602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8" name="テキスト ボックス 58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0" name="テキスト ボックス 58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76860</xdr:rowOff>
    </xdr:from>
    <xdr:to>
      <xdr:col>23</xdr:col>
      <xdr:colOff>516889</xdr:colOff>
      <xdr:row>78</xdr:row>
      <xdr:rowOff>101219</xdr:rowOff>
    </xdr:to>
    <xdr:cxnSp macro="">
      <xdr:nvCxnSpPr>
        <xdr:cNvPr id="596" name="直線コネクタ 595"/>
        <xdr:cNvCxnSpPr/>
      </xdr:nvCxnSpPr>
      <xdr:spPr>
        <a:xfrm flipV="1">
          <a:off x="16317595" y="12249810"/>
          <a:ext cx="1269" cy="12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105046</xdr:rowOff>
    </xdr:from>
    <xdr:ext cx="469744" cy="259045"/>
    <xdr:sp macro="" textlink="">
      <xdr:nvSpPr>
        <xdr:cNvPr id="597" name="公債費最小値テキスト"/>
        <xdr:cNvSpPr txBox="1"/>
      </xdr:nvSpPr>
      <xdr:spPr>
        <a:xfrm>
          <a:off x="16370300"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101219</xdr:rowOff>
    </xdr:from>
    <xdr:to>
      <xdr:col>23</xdr:col>
      <xdr:colOff>606425</xdr:colOff>
      <xdr:row>78</xdr:row>
      <xdr:rowOff>101219</xdr:rowOff>
    </xdr:to>
    <xdr:cxnSp macro="">
      <xdr:nvCxnSpPr>
        <xdr:cNvPr id="598" name="直線コネクタ 597"/>
        <xdr:cNvCxnSpPr/>
      </xdr:nvCxnSpPr>
      <xdr:spPr>
        <a:xfrm>
          <a:off x="16230600" y="1347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23537</xdr:rowOff>
    </xdr:from>
    <xdr:ext cx="599010" cy="259045"/>
    <xdr:sp macro="" textlink="">
      <xdr:nvSpPr>
        <xdr:cNvPr id="599" name="公債費最大値テキスト"/>
        <xdr:cNvSpPr txBox="1"/>
      </xdr:nvSpPr>
      <xdr:spPr>
        <a:xfrm>
          <a:off x="16370300" y="120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71</xdr:row>
      <xdr:rowOff>76860</xdr:rowOff>
    </xdr:from>
    <xdr:to>
      <xdr:col>23</xdr:col>
      <xdr:colOff>606425</xdr:colOff>
      <xdr:row>71</xdr:row>
      <xdr:rowOff>76860</xdr:rowOff>
    </xdr:to>
    <xdr:cxnSp macro="">
      <xdr:nvCxnSpPr>
        <xdr:cNvPr id="600" name="直線コネクタ 599"/>
        <xdr:cNvCxnSpPr/>
      </xdr:nvCxnSpPr>
      <xdr:spPr>
        <a:xfrm>
          <a:off x="16230600" y="1224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74092</xdr:rowOff>
    </xdr:from>
    <xdr:to>
      <xdr:col>23</xdr:col>
      <xdr:colOff>517525</xdr:colOff>
      <xdr:row>71</xdr:row>
      <xdr:rowOff>76860</xdr:rowOff>
    </xdr:to>
    <xdr:cxnSp macro="">
      <xdr:nvCxnSpPr>
        <xdr:cNvPr id="601" name="直線コネクタ 600"/>
        <xdr:cNvCxnSpPr/>
      </xdr:nvCxnSpPr>
      <xdr:spPr>
        <a:xfrm>
          <a:off x="15481300" y="12247042"/>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108844</xdr:rowOff>
    </xdr:from>
    <xdr:ext cx="534377" cy="259045"/>
    <xdr:sp macro="" textlink="">
      <xdr:nvSpPr>
        <xdr:cNvPr id="602" name="公債費平均値テキスト"/>
        <xdr:cNvSpPr txBox="1"/>
      </xdr:nvSpPr>
      <xdr:spPr>
        <a:xfrm>
          <a:off x="16370300" y="13139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130417</xdr:rowOff>
    </xdr:from>
    <xdr:to>
      <xdr:col>23</xdr:col>
      <xdr:colOff>568325</xdr:colOff>
      <xdr:row>77</xdr:row>
      <xdr:rowOff>60567</xdr:rowOff>
    </xdr:to>
    <xdr:sp macro="" textlink="">
      <xdr:nvSpPr>
        <xdr:cNvPr id="603" name="フローチャート : 判断 602"/>
        <xdr:cNvSpPr/>
      </xdr:nvSpPr>
      <xdr:spPr>
        <a:xfrm>
          <a:off x="162687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66929</xdr:rowOff>
    </xdr:from>
    <xdr:to>
      <xdr:col>22</xdr:col>
      <xdr:colOff>365125</xdr:colOff>
      <xdr:row>71</xdr:row>
      <xdr:rowOff>74092</xdr:rowOff>
    </xdr:to>
    <xdr:cxnSp macro="">
      <xdr:nvCxnSpPr>
        <xdr:cNvPr id="604" name="直線コネクタ 603"/>
        <xdr:cNvCxnSpPr/>
      </xdr:nvCxnSpPr>
      <xdr:spPr>
        <a:xfrm>
          <a:off x="14592300" y="1223987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73330</xdr:rowOff>
    </xdr:from>
    <xdr:to>
      <xdr:col>22</xdr:col>
      <xdr:colOff>415925</xdr:colOff>
      <xdr:row>77</xdr:row>
      <xdr:rowOff>3480</xdr:rowOff>
    </xdr:to>
    <xdr:sp macro="" textlink="">
      <xdr:nvSpPr>
        <xdr:cNvPr id="605" name="フローチャート : 判断 604"/>
        <xdr:cNvSpPr/>
      </xdr:nvSpPr>
      <xdr:spPr>
        <a:xfrm>
          <a:off x="15430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166057</xdr:rowOff>
    </xdr:from>
    <xdr:ext cx="534377" cy="259045"/>
    <xdr:sp macro="" textlink="">
      <xdr:nvSpPr>
        <xdr:cNvPr id="606" name="テキスト ボックス 605"/>
        <xdr:cNvSpPr txBox="1"/>
      </xdr:nvSpPr>
      <xdr:spPr>
        <a:xfrm>
          <a:off x="15214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50114</xdr:rowOff>
    </xdr:from>
    <xdr:to>
      <xdr:col>21</xdr:col>
      <xdr:colOff>161925</xdr:colOff>
      <xdr:row>71</xdr:row>
      <xdr:rowOff>66929</xdr:rowOff>
    </xdr:to>
    <xdr:cxnSp macro="">
      <xdr:nvCxnSpPr>
        <xdr:cNvPr id="607" name="直線コネクタ 606"/>
        <xdr:cNvCxnSpPr/>
      </xdr:nvCxnSpPr>
      <xdr:spPr>
        <a:xfrm>
          <a:off x="13703300" y="12223064"/>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69786</xdr:rowOff>
    </xdr:from>
    <xdr:to>
      <xdr:col>21</xdr:col>
      <xdr:colOff>212725</xdr:colOff>
      <xdr:row>76</xdr:row>
      <xdr:rowOff>171386</xdr:rowOff>
    </xdr:to>
    <xdr:sp macro="" textlink="">
      <xdr:nvSpPr>
        <xdr:cNvPr id="608" name="フローチャート : 判断 607"/>
        <xdr:cNvSpPr/>
      </xdr:nvSpPr>
      <xdr:spPr>
        <a:xfrm>
          <a:off x="14541500" y="130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162513</xdr:rowOff>
    </xdr:from>
    <xdr:ext cx="534377" cy="259045"/>
    <xdr:sp macro="" textlink="">
      <xdr:nvSpPr>
        <xdr:cNvPr id="609" name="テキスト ボックス 608"/>
        <xdr:cNvSpPr txBox="1"/>
      </xdr:nvSpPr>
      <xdr:spPr>
        <a:xfrm>
          <a:off x="14325111" y="131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150850</xdr:rowOff>
    </xdr:from>
    <xdr:to>
      <xdr:col>19</xdr:col>
      <xdr:colOff>644525</xdr:colOff>
      <xdr:row>71</xdr:row>
      <xdr:rowOff>50114</xdr:rowOff>
    </xdr:to>
    <xdr:cxnSp macro="">
      <xdr:nvCxnSpPr>
        <xdr:cNvPr id="610" name="直線コネクタ 609"/>
        <xdr:cNvCxnSpPr/>
      </xdr:nvCxnSpPr>
      <xdr:spPr>
        <a:xfrm>
          <a:off x="12814300" y="12152350"/>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49352</xdr:rowOff>
    </xdr:from>
    <xdr:to>
      <xdr:col>20</xdr:col>
      <xdr:colOff>9525</xdr:colOff>
      <xdr:row>76</xdr:row>
      <xdr:rowOff>150952</xdr:rowOff>
    </xdr:to>
    <xdr:sp macro="" textlink="">
      <xdr:nvSpPr>
        <xdr:cNvPr id="611" name="フローチャート : 判断 610"/>
        <xdr:cNvSpPr/>
      </xdr:nvSpPr>
      <xdr:spPr>
        <a:xfrm>
          <a:off x="13652500" y="130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142079</xdr:rowOff>
    </xdr:from>
    <xdr:ext cx="534377" cy="259045"/>
    <xdr:sp macro="" textlink="">
      <xdr:nvSpPr>
        <xdr:cNvPr id="612" name="テキスト ボックス 611"/>
        <xdr:cNvSpPr txBox="1"/>
      </xdr:nvSpPr>
      <xdr:spPr>
        <a:xfrm>
          <a:off x="13436111" y="131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48819</xdr:rowOff>
    </xdr:from>
    <xdr:to>
      <xdr:col>18</xdr:col>
      <xdr:colOff>492125</xdr:colOff>
      <xdr:row>76</xdr:row>
      <xdr:rowOff>150419</xdr:rowOff>
    </xdr:to>
    <xdr:sp macro="" textlink="">
      <xdr:nvSpPr>
        <xdr:cNvPr id="613" name="フローチャート : 判断 612"/>
        <xdr:cNvSpPr/>
      </xdr:nvSpPr>
      <xdr:spPr>
        <a:xfrm>
          <a:off x="12763500" y="130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141546</xdr:rowOff>
    </xdr:from>
    <xdr:ext cx="534377" cy="259045"/>
    <xdr:sp macro="" textlink="">
      <xdr:nvSpPr>
        <xdr:cNvPr id="614" name="テキスト ボックス 613"/>
        <xdr:cNvSpPr txBox="1"/>
      </xdr:nvSpPr>
      <xdr:spPr>
        <a:xfrm>
          <a:off x="12547111" y="131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26060</xdr:rowOff>
    </xdr:from>
    <xdr:to>
      <xdr:col>23</xdr:col>
      <xdr:colOff>568325</xdr:colOff>
      <xdr:row>71</xdr:row>
      <xdr:rowOff>127660</xdr:rowOff>
    </xdr:to>
    <xdr:sp macro="" textlink="">
      <xdr:nvSpPr>
        <xdr:cNvPr id="620" name="円/楕円 619"/>
        <xdr:cNvSpPr/>
      </xdr:nvSpPr>
      <xdr:spPr>
        <a:xfrm>
          <a:off x="16268700" y="121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150537</xdr:rowOff>
    </xdr:from>
    <xdr:ext cx="599010" cy="259045"/>
    <xdr:sp macro="" textlink="">
      <xdr:nvSpPr>
        <xdr:cNvPr id="621" name="公債費該当値テキスト"/>
        <xdr:cNvSpPr txBox="1"/>
      </xdr:nvSpPr>
      <xdr:spPr>
        <a:xfrm>
          <a:off x="16370300" y="1215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105,448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23292</xdr:rowOff>
    </xdr:from>
    <xdr:to>
      <xdr:col>22</xdr:col>
      <xdr:colOff>415925</xdr:colOff>
      <xdr:row>71</xdr:row>
      <xdr:rowOff>124892</xdr:rowOff>
    </xdr:to>
    <xdr:sp macro="" textlink="">
      <xdr:nvSpPr>
        <xdr:cNvPr id="622" name="円/楕円 621"/>
        <xdr:cNvSpPr/>
      </xdr:nvSpPr>
      <xdr:spPr>
        <a:xfrm>
          <a:off x="15430500" y="121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141419</xdr:rowOff>
    </xdr:from>
    <xdr:ext cx="599010" cy="259045"/>
    <xdr:sp macro="" textlink="">
      <xdr:nvSpPr>
        <xdr:cNvPr id="623" name="テキスト ボックス 622"/>
        <xdr:cNvSpPr txBox="1"/>
      </xdr:nvSpPr>
      <xdr:spPr>
        <a:xfrm>
          <a:off x="15181794" y="1197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16129</xdr:rowOff>
    </xdr:from>
    <xdr:to>
      <xdr:col>21</xdr:col>
      <xdr:colOff>212725</xdr:colOff>
      <xdr:row>71</xdr:row>
      <xdr:rowOff>117729</xdr:rowOff>
    </xdr:to>
    <xdr:sp macro="" textlink="">
      <xdr:nvSpPr>
        <xdr:cNvPr id="624" name="円/楕円 623"/>
        <xdr:cNvSpPr/>
      </xdr:nvSpPr>
      <xdr:spPr>
        <a:xfrm>
          <a:off x="14541500" y="121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134256</xdr:rowOff>
    </xdr:from>
    <xdr:ext cx="599010" cy="259045"/>
    <xdr:sp macro="" textlink="">
      <xdr:nvSpPr>
        <xdr:cNvPr id="625" name="テキスト ボックス 624"/>
        <xdr:cNvSpPr txBox="1"/>
      </xdr:nvSpPr>
      <xdr:spPr>
        <a:xfrm>
          <a:off x="14292794" y="119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170764</xdr:rowOff>
    </xdr:from>
    <xdr:to>
      <xdr:col>20</xdr:col>
      <xdr:colOff>9525</xdr:colOff>
      <xdr:row>71</xdr:row>
      <xdr:rowOff>100914</xdr:rowOff>
    </xdr:to>
    <xdr:sp macro="" textlink="">
      <xdr:nvSpPr>
        <xdr:cNvPr id="626" name="円/楕円 625"/>
        <xdr:cNvSpPr/>
      </xdr:nvSpPr>
      <xdr:spPr>
        <a:xfrm>
          <a:off x="13652500" y="121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117441</xdr:rowOff>
    </xdr:from>
    <xdr:ext cx="599010" cy="259045"/>
    <xdr:sp macro="" textlink="">
      <xdr:nvSpPr>
        <xdr:cNvPr id="627" name="テキスト ボックス 626"/>
        <xdr:cNvSpPr txBox="1"/>
      </xdr:nvSpPr>
      <xdr:spPr>
        <a:xfrm>
          <a:off x="13403794" y="1194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100050</xdr:rowOff>
    </xdr:from>
    <xdr:to>
      <xdr:col>18</xdr:col>
      <xdr:colOff>492125</xdr:colOff>
      <xdr:row>71</xdr:row>
      <xdr:rowOff>30200</xdr:rowOff>
    </xdr:to>
    <xdr:sp macro="" textlink="">
      <xdr:nvSpPr>
        <xdr:cNvPr id="628" name="円/楕円 627"/>
        <xdr:cNvSpPr/>
      </xdr:nvSpPr>
      <xdr:spPr>
        <a:xfrm>
          <a:off x="12763500" y="121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46727</xdr:rowOff>
    </xdr:from>
    <xdr:ext cx="599010" cy="259045"/>
    <xdr:sp macro="" textlink="">
      <xdr:nvSpPr>
        <xdr:cNvPr id="629" name="テキスト ボックス 628"/>
        <xdr:cNvSpPr txBox="1"/>
      </xdr:nvSpPr>
      <xdr:spPr>
        <a:xfrm>
          <a:off x="12514794" y="118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3" name="直線コネクタ 652"/>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4"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5" name="直線コネクタ 654"/>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6"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7" name="直線コネクタ 656"/>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43244</xdr:rowOff>
    </xdr:from>
    <xdr:to>
      <xdr:col>23</xdr:col>
      <xdr:colOff>517525</xdr:colOff>
      <xdr:row>97</xdr:row>
      <xdr:rowOff>166357</xdr:rowOff>
    </xdr:to>
    <xdr:cxnSp macro="">
      <xdr:nvCxnSpPr>
        <xdr:cNvPr id="658" name="直線コネクタ 657"/>
        <xdr:cNvCxnSpPr/>
      </xdr:nvCxnSpPr>
      <xdr:spPr>
        <a:xfrm flipV="1">
          <a:off x="15481300" y="16673894"/>
          <a:ext cx="838200" cy="1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59"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0" name="フローチャート : 判断 659"/>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70002</xdr:rowOff>
    </xdr:from>
    <xdr:to>
      <xdr:col>22</xdr:col>
      <xdr:colOff>365125</xdr:colOff>
      <xdr:row>97</xdr:row>
      <xdr:rowOff>166357</xdr:rowOff>
    </xdr:to>
    <xdr:cxnSp macro="">
      <xdr:nvCxnSpPr>
        <xdr:cNvPr id="661" name="直線コネクタ 660"/>
        <xdr:cNvCxnSpPr/>
      </xdr:nvCxnSpPr>
      <xdr:spPr>
        <a:xfrm>
          <a:off x="14592300" y="16186302"/>
          <a:ext cx="889000" cy="6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2" name="フローチャート : 判断 661"/>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3" name="テキスト ボックス 662"/>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70002</xdr:rowOff>
    </xdr:from>
    <xdr:to>
      <xdr:col>21</xdr:col>
      <xdr:colOff>161925</xdr:colOff>
      <xdr:row>94</xdr:row>
      <xdr:rowOff>89839</xdr:rowOff>
    </xdr:to>
    <xdr:cxnSp macro="">
      <xdr:nvCxnSpPr>
        <xdr:cNvPr id="664" name="直線コネクタ 663"/>
        <xdr:cNvCxnSpPr/>
      </xdr:nvCxnSpPr>
      <xdr:spPr>
        <a:xfrm flipV="1">
          <a:off x="13703300" y="16186302"/>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5" name="フローチャート : 判断 664"/>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6" name="テキスト ボックス 665"/>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89839</xdr:rowOff>
    </xdr:from>
    <xdr:to>
      <xdr:col>19</xdr:col>
      <xdr:colOff>644525</xdr:colOff>
      <xdr:row>96</xdr:row>
      <xdr:rowOff>29400</xdr:rowOff>
    </xdr:to>
    <xdr:cxnSp macro="">
      <xdr:nvCxnSpPr>
        <xdr:cNvPr id="667" name="直線コネクタ 666"/>
        <xdr:cNvCxnSpPr/>
      </xdr:nvCxnSpPr>
      <xdr:spPr>
        <a:xfrm flipV="1">
          <a:off x="12814300" y="16206139"/>
          <a:ext cx="889000" cy="2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68" name="フローチャート : 判断 667"/>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69" name="テキスト ボックス 668"/>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0" name="フローチャート : 判断 669"/>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31793</xdr:rowOff>
    </xdr:from>
    <xdr:ext cx="534377" cy="259045"/>
    <xdr:sp macro="" textlink="">
      <xdr:nvSpPr>
        <xdr:cNvPr id="671" name="テキスト ボックス 670"/>
        <xdr:cNvSpPr txBox="1"/>
      </xdr:nvSpPr>
      <xdr:spPr>
        <a:xfrm>
          <a:off x="12547111" y="168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163894</xdr:rowOff>
    </xdr:from>
    <xdr:to>
      <xdr:col>23</xdr:col>
      <xdr:colOff>568325</xdr:colOff>
      <xdr:row>97</xdr:row>
      <xdr:rowOff>94044</xdr:rowOff>
    </xdr:to>
    <xdr:sp macro="" textlink="">
      <xdr:nvSpPr>
        <xdr:cNvPr id="677" name="円/楕円 676"/>
        <xdr:cNvSpPr/>
      </xdr:nvSpPr>
      <xdr:spPr>
        <a:xfrm>
          <a:off x="16268700" y="1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15321</xdr:rowOff>
    </xdr:from>
    <xdr:ext cx="534377" cy="259045"/>
    <xdr:sp macro="" textlink="">
      <xdr:nvSpPr>
        <xdr:cNvPr id="678" name="積立金該当値テキスト"/>
        <xdr:cNvSpPr txBox="1"/>
      </xdr:nvSpPr>
      <xdr:spPr>
        <a:xfrm>
          <a:off x="16370300" y="164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115557</xdr:rowOff>
    </xdr:from>
    <xdr:to>
      <xdr:col>22</xdr:col>
      <xdr:colOff>415925</xdr:colOff>
      <xdr:row>98</xdr:row>
      <xdr:rowOff>45707</xdr:rowOff>
    </xdr:to>
    <xdr:sp macro="" textlink="">
      <xdr:nvSpPr>
        <xdr:cNvPr id="679" name="円/楕円 678"/>
        <xdr:cNvSpPr/>
      </xdr:nvSpPr>
      <xdr:spPr>
        <a:xfrm>
          <a:off x="15430500" y="167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62234</xdr:rowOff>
    </xdr:from>
    <xdr:ext cx="534377" cy="259045"/>
    <xdr:sp macro="" textlink="">
      <xdr:nvSpPr>
        <xdr:cNvPr id="680" name="テキスト ボックス 679"/>
        <xdr:cNvSpPr txBox="1"/>
      </xdr:nvSpPr>
      <xdr:spPr>
        <a:xfrm>
          <a:off x="15214111" y="165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19202</xdr:rowOff>
    </xdr:from>
    <xdr:to>
      <xdr:col>21</xdr:col>
      <xdr:colOff>212725</xdr:colOff>
      <xdr:row>94</xdr:row>
      <xdr:rowOff>120802</xdr:rowOff>
    </xdr:to>
    <xdr:sp macro="" textlink="">
      <xdr:nvSpPr>
        <xdr:cNvPr id="681" name="円/楕円 680"/>
        <xdr:cNvSpPr/>
      </xdr:nvSpPr>
      <xdr:spPr>
        <a:xfrm>
          <a:off x="14541500" y="161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137329</xdr:rowOff>
    </xdr:from>
    <xdr:ext cx="534377" cy="259045"/>
    <xdr:sp macro="" textlink="">
      <xdr:nvSpPr>
        <xdr:cNvPr id="682" name="テキスト ボックス 681"/>
        <xdr:cNvSpPr txBox="1"/>
      </xdr:nvSpPr>
      <xdr:spPr>
        <a:xfrm>
          <a:off x="14325111" y="159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39039</xdr:rowOff>
    </xdr:from>
    <xdr:to>
      <xdr:col>20</xdr:col>
      <xdr:colOff>9525</xdr:colOff>
      <xdr:row>94</xdr:row>
      <xdr:rowOff>140639</xdr:rowOff>
    </xdr:to>
    <xdr:sp macro="" textlink="">
      <xdr:nvSpPr>
        <xdr:cNvPr id="683" name="円/楕円 682"/>
        <xdr:cNvSpPr/>
      </xdr:nvSpPr>
      <xdr:spPr>
        <a:xfrm>
          <a:off x="13652500" y="16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157166</xdr:rowOff>
    </xdr:from>
    <xdr:ext cx="534377" cy="259045"/>
    <xdr:sp macro="" textlink="">
      <xdr:nvSpPr>
        <xdr:cNvPr id="684" name="テキスト ボックス 683"/>
        <xdr:cNvSpPr txBox="1"/>
      </xdr:nvSpPr>
      <xdr:spPr>
        <a:xfrm>
          <a:off x="13436111" y="159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150050</xdr:rowOff>
    </xdr:from>
    <xdr:to>
      <xdr:col>18</xdr:col>
      <xdr:colOff>492125</xdr:colOff>
      <xdr:row>96</xdr:row>
      <xdr:rowOff>80200</xdr:rowOff>
    </xdr:to>
    <xdr:sp macro="" textlink="">
      <xdr:nvSpPr>
        <xdr:cNvPr id="685" name="円/楕円 684"/>
        <xdr:cNvSpPr/>
      </xdr:nvSpPr>
      <xdr:spPr>
        <a:xfrm>
          <a:off x="12763500" y="164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96727</xdr:rowOff>
    </xdr:from>
    <xdr:ext cx="534377" cy="259045"/>
    <xdr:sp macro="" textlink="">
      <xdr:nvSpPr>
        <xdr:cNvPr id="686" name="テキスト ボックス 685"/>
        <xdr:cNvSpPr txBox="1"/>
      </xdr:nvSpPr>
      <xdr:spPr>
        <a:xfrm>
          <a:off x="12547111" y="162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2" name="直線コネクタ 711"/>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5"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6" name="直線コネクタ 715"/>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132352</xdr:rowOff>
    </xdr:from>
    <xdr:to>
      <xdr:col>32</xdr:col>
      <xdr:colOff>187325</xdr:colOff>
      <xdr:row>39</xdr:row>
      <xdr:rowOff>98878</xdr:rowOff>
    </xdr:to>
    <xdr:cxnSp macro="">
      <xdr:nvCxnSpPr>
        <xdr:cNvPr id="717" name="直線コネクタ 716"/>
        <xdr:cNvCxnSpPr/>
      </xdr:nvCxnSpPr>
      <xdr:spPr>
        <a:xfrm flipV="1">
          <a:off x="21323300" y="6476002"/>
          <a:ext cx="838200" cy="30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18"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19" name="フローチャート : 判断 718"/>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1" name="フローチャート : 判断 720"/>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2" name="テキスト ボックス 721"/>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4" name="フローチャート : 判断 723"/>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5" name="テキスト ボックス 724"/>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7" name="フローチャート : 判断 726"/>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28" name="テキスト ボックス 727"/>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9" name="フローチャート : 判断 728"/>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0" name="テキスト ボックス 729"/>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81552</xdr:rowOff>
    </xdr:from>
    <xdr:to>
      <xdr:col>32</xdr:col>
      <xdr:colOff>238125</xdr:colOff>
      <xdr:row>38</xdr:row>
      <xdr:rowOff>11702</xdr:rowOff>
    </xdr:to>
    <xdr:sp macro="" textlink="">
      <xdr:nvSpPr>
        <xdr:cNvPr id="736" name="円/楕円 735"/>
        <xdr:cNvSpPr/>
      </xdr:nvSpPr>
      <xdr:spPr>
        <a:xfrm>
          <a:off x="221107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104429</xdr:rowOff>
    </xdr:from>
    <xdr:ext cx="469744" cy="259045"/>
    <xdr:sp macro="" textlink="">
      <xdr:nvSpPr>
        <xdr:cNvPr id="737" name="投資及び出資金該当値テキスト"/>
        <xdr:cNvSpPr txBox="1"/>
      </xdr:nvSpPr>
      <xdr:spPr>
        <a:xfrm>
          <a:off x="22212300" y="62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59" name="テキスト ボックス 75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7" name="直線コネクタ 766"/>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0"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1" name="直線コネクタ 770"/>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54204</xdr:rowOff>
    </xdr:from>
    <xdr:to>
      <xdr:col>32</xdr:col>
      <xdr:colOff>187325</xdr:colOff>
      <xdr:row>58</xdr:row>
      <xdr:rowOff>54387</xdr:rowOff>
    </xdr:to>
    <xdr:cxnSp macro="">
      <xdr:nvCxnSpPr>
        <xdr:cNvPr id="772" name="直線コネクタ 771"/>
        <xdr:cNvCxnSpPr/>
      </xdr:nvCxnSpPr>
      <xdr:spPr>
        <a:xfrm flipV="1">
          <a:off x="21323300" y="999830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3"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4" name="フローチャート : 判断 773"/>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54387</xdr:rowOff>
    </xdr:from>
    <xdr:to>
      <xdr:col>31</xdr:col>
      <xdr:colOff>34925</xdr:colOff>
      <xdr:row>58</xdr:row>
      <xdr:rowOff>56581</xdr:rowOff>
    </xdr:to>
    <xdr:cxnSp macro="">
      <xdr:nvCxnSpPr>
        <xdr:cNvPr id="775" name="直線コネクタ 774"/>
        <xdr:cNvCxnSpPr/>
      </xdr:nvCxnSpPr>
      <xdr:spPr>
        <a:xfrm flipV="1">
          <a:off x="20434300" y="999848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6" name="フローチャート : 判断 775"/>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7" name="テキスト ボックス 776"/>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54112</xdr:rowOff>
    </xdr:from>
    <xdr:to>
      <xdr:col>29</xdr:col>
      <xdr:colOff>517525</xdr:colOff>
      <xdr:row>58</xdr:row>
      <xdr:rowOff>56581</xdr:rowOff>
    </xdr:to>
    <xdr:cxnSp macro="">
      <xdr:nvCxnSpPr>
        <xdr:cNvPr id="778" name="直線コネクタ 777"/>
        <xdr:cNvCxnSpPr/>
      </xdr:nvCxnSpPr>
      <xdr:spPr>
        <a:xfrm>
          <a:off x="19545300" y="999821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79" name="フローチャート : 判断 778"/>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0" name="テキスト ボックス 779"/>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54112</xdr:rowOff>
    </xdr:from>
    <xdr:to>
      <xdr:col>28</xdr:col>
      <xdr:colOff>314325</xdr:colOff>
      <xdr:row>58</xdr:row>
      <xdr:rowOff>73589</xdr:rowOff>
    </xdr:to>
    <xdr:cxnSp macro="">
      <xdr:nvCxnSpPr>
        <xdr:cNvPr id="781" name="直線コネクタ 780"/>
        <xdr:cNvCxnSpPr/>
      </xdr:nvCxnSpPr>
      <xdr:spPr>
        <a:xfrm flipV="1">
          <a:off x="18656300" y="9998212"/>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2" name="フローチャート : 判断 781"/>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3" name="テキスト ボックス 782"/>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4" name="フローチャート : 判断 783"/>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5" name="テキスト ボックス 784"/>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3404</xdr:rowOff>
    </xdr:from>
    <xdr:to>
      <xdr:col>32</xdr:col>
      <xdr:colOff>238125</xdr:colOff>
      <xdr:row>58</xdr:row>
      <xdr:rowOff>105004</xdr:rowOff>
    </xdr:to>
    <xdr:sp macro="" textlink="">
      <xdr:nvSpPr>
        <xdr:cNvPr id="791" name="円/楕円 790"/>
        <xdr:cNvSpPr/>
      </xdr:nvSpPr>
      <xdr:spPr>
        <a:xfrm>
          <a:off x="221107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128867</xdr:rowOff>
    </xdr:from>
    <xdr:ext cx="378565" cy="259045"/>
    <xdr:sp macro="" textlink="">
      <xdr:nvSpPr>
        <xdr:cNvPr id="792" name="貸付金該当値テキスト"/>
        <xdr:cNvSpPr txBox="1"/>
      </xdr:nvSpPr>
      <xdr:spPr>
        <a:xfrm>
          <a:off x="22212300" y="990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3587</xdr:rowOff>
    </xdr:from>
    <xdr:to>
      <xdr:col>31</xdr:col>
      <xdr:colOff>85725</xdr:colOff>
      <xdr:row>58</xdr:row>
      <xdr:rowOff>105187</xdr:rowOff>
    </xdr:to>
    <xdr:sp macro="" textlink="">
      <xdr:nvSpPr>
        <xdr:cNvPr id="793" name="円/楕円 792"/>
        <xdr:cNvSpPr/>
      </xdr:nvSpPr>
      <xdr:spPr>
        <a:xfrm>
          <a:off x="21272500" y="99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96314</xdr:rowOff>
    </xdr:from>
    <xdr:ext cx="378565" cy="259045"/>
    <xdr:sp macro="" textlink="">
      <xdr:nvSpPr>
        <xdr:cNvPr id="794" name="テキスト ボックス 793"/>
        <xdr:cNvSpPr txBox="1"/>
      </xdr:nvSpPr>
      <xdr:spPr>
        <a:xfrm>
          <a:off x="21134017" y="1004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5781</xdr:rowOff>
    </xdr:from>
    <xdr:to>
      <xdr:col>29</xdr:col>
      <xdr:colOff>568325</xdr:colOff>
      <xdr:row>58</xdr:row>
      <xdr:rowOff>107381</xdr:rowOff>
    </xdr:to>
    <xdr:sp macro="" textlink="">
      <xdr:nvSpPr>
        <xdr:cNvPr id="795" name="円/楕円 794"/>
        <xdr:cNvSpPr/>
      </xdr:nvSpPr>
      <xdr:spPr>
        <a:xfrm>
          <a:off x="2038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98508</xdr:rowOff>
    </xdr:from>
    <xdr:ext cx="378565" cy="259045"/>
    <xdr:sp macro="" textlink="">
      <xdr:nvSpPr>
        <xdr:cNvPr id="796" name="テキスト ボックス 795"/>
        <xdr:cNvSpPr txBox="1"/>
      </xdr:nvSpPr>
      <xdr:spPr>
        <a:xfrm>
          <a:off x="20245017" y="1004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3312</xdr:rowOff>
    </xdr:from>
    <xdr:to>
      <xdr:col>28</xdr:col>
      <xdr:colOff>365125</xdr:colOff>
      <xdr:row>58</xdr:row>
      <xdr:rowOff>104912</xdr:rowOff>
    </xdr:to>
    <xdr:sp macro="" textlink="">
      <xdr:nvSpPr>
        <xdr:cNvPr id="797" name="円/楕円 796"/>
        <xdr:cNvSpPr/>
      </xdr:nvSpPr>
      <xdr:spPr>
        <a:xfrm>
          <a:off x="19494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96039</xdr:rowOff>
    </xdr:from>
    <xdr:ext cx="378565" cy="259045"/>
    <xdr:sp macro="" textlink="">
      <xdr:nvSpPr>
        <xdr:cNvPr id="798" name="テキスト ボックス 797"/>
        <xdr:cNvSpPr txBox="1"/>
      </xdr:nvSpPr>
      <xdr:spPr>
        <a:xfrm>
          <a:off x="19356017" y="10040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22789</xdr:rowOff>
    </xdr:from>
    <xdr:to>
      <xdr:col>27</xdr:col>
      <xdr:colOff>161925</xdr:colOff>
      <xdr:row>58</xdr:row>
      <xdr:rowOff>124389</xdr:rowOff>
    </xdr:to>
    <xdr:sp macro="" textlink="">
      <xdr:nvSpPr>
        <xdr:cNvPr id="799" name="円/楕円 798"/>
        <xdr:cNvSpPr/>
      </xdr:nvSpPr>
      <xdr:spPr>
        <a:xfrm>
          <a:off x="18605500" y="99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115516</xdr:rowOff>
    </xdr:from>
    <xdr:ext cx="378565" cy="259045"/>
    <xdr:sp macro="" textlink="">
      <xdr:nvSpPr>
        <xdr:cNvPr id="800" name="テキスト ボックス 799"/>
        <xdr:cNvSpPr txBox="1"/>
      </xdr:nvSpPr>
      <xdr:spPr>
        <a:xfrm>
          <a:off x="18467017" y="1005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5" name="直線コネクタ 824"/>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6"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7" name="直線コネクタ 826"/>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28"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29" name="直線コネクタ 828"/>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91903</xdr:rowOff>
    </xdr:from>
    <xdr:to>
      <xdr:col>32</xdr:col>
      <xdr:colOff>187325</xdr:colOff>
      <xdr:row>76</xdr:row>
      <xdr:rowOff>171132</xdr:rowOff>
    </xdr:to>
    <xdr:cxnSp macro="">
      <xdr:nvCxnSpPr>
        <xdr:cNvPr id="830" name="直線コネクタ 829"/>
        <xdr:cNvCxnSpPr/>
      </xdr:nvCxnSpPr>
      <xdr:spPr>
        <a:xfrm flipV="1">
          <a:off x="21323300" y="13122103"/>
          <a:ext cx="838200" cy="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1"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2" name="フローチャート : 判断 831"/>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171132</xdr:rowOff>
    </xdr:from>
    <xdr:to>
      <xdr:col>31</xdr:col>
      <xdr:colOff>34925</xdr:colOff>
      <xdr:row>77</xdr:row>
      <xdr:rowOff>49061</xdr:rowOff>
    </xdr:to>
    <xdr:cxnSp macro="">
      <xdr:nvCxnSpPr>
        <xdr:cNvPr id="833" name="直線コネクタ 832"/>
        <xdr:cNvCxnSpPr/>
      </xdr:nvCxnSpPr>
      <xdr:spPr>
        <a:xfrm flipV="1">
          <a:off x="20434300" y="13201332"/>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4" name="フローチャート : 判断 833"/>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5" name="テキスト ボックス 834"/>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6578</xdr:rowOff>
    </xdr:from>
    <xdr:to>
      <xdr:col>29</xdr:col>
      <xdr:colOff>517525</xdr:colOff>
      <xdr:row>77</xdr:row>
      <xdr:rowOff>49061</xdr:rowOff>
    </xdr:to>
    <xdr:cxnSp macro="">
      <xdr:nvCxnSpPr>
        <xdr:cNvPr id="836" name="直線コネクタ 835"/>
        <xdr:cNvCxnSpPr/>
      </xdr:nvCxnSpPr>
      <xdr:spPr>
        <a:xfrm>
          <a:off x="19545300" y="13208228"/>
          <a:ext cx="889000" cy="4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7" name="フローチャート : 判断 836"/>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38" name="テキスト ボックス 837"/>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882</xdr:rowOff>
    </xdr:from>
    <xdr:to>
      <xdr:col>28</xdr:col>
      <xdr:colOff>314325</xdr:colOff>
      <xdr:row>77</xdr:row>
      <xdr:rowOff>6578</xdr:rowOff>
    </xdr:to>
    <xdr:cxnSp macro="">
      <xdr:nvCxnSpPr>
        <xdr:cNvPr id="839" name="直線コネクタ 838"/>
        <xdr:cNvCxnSpPr/>
      </xdr:nvCxnSpPr>
      <xdr:spPr>
        <a:xfrm>
          <a:off x="18656300" y="13202532"/>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0" name="フローチャート : 判断 839"/>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1" name="テキスト ボックス 840"/>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2" name="フローチャート : 判断 841"/>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3" name="テキスト ボックス 842"/>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41103</xdr:rowOff>
    </xdr:from>
    <xdr:to>
      <xdr:col>32</xdr:col>
      <xdr:colOff>238125</xdr:colOff>
      <xdr:row>76</xdr:row>
      <xdr:rowOff>142703</xdr:rowOff>
    </xdr:to>
    <xdr:sp macro="" textlink="">
      <xdr:nvSpPr>
        <xdr:cNvPr id="849" name="円/楕円 848"/>
        <xdr:cNvSpPr/>
      </xdr:nvSpPr>
      <xdr:spPr>
        <a:xfrm>
          <a:off x="22110700" y="130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63981</xdr:rowOff>
    </xdr:from>
    <xdr:ext cx="534377" cy="259045"/>
    <xdr:sp macro="" textlink="">
      <xdr:nvSpPr>
        <xdr:cNvPr id="850" name="繰出金該当値テキスト"/>
        <xdr:cNvSpPr txBox="1"/>
      </xdr:nvSpPr>
      <xdr:spPr>
        <a:xfrm>
          <a:off x="22212300" y="129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120332</xdr:rowOff>
    </xdr:from>
    <xdr:to>
      <xdr:col>31</xdr:col>
      <xdr:colOff>85725</xdr:colOff>
      <xdr:row>77</xdr:row>
      <xdr:rowOff>50482</xdr:rowOff>
    </xdr:to>
    <xdr:sp macro="" textlink="">
      <xdr:nvSpPr>
        <xdr:cNvPr id="851" name="円/楕円 850"/>
        <xdr:cNvSpPr/>
      </xdr:nvSpPr>
      <xdr:spPr>
        <a:xfrm>
          <a:off x="21272500" y="131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41609</xdr:rowOff>
    </xdr:from>
    <xdr:ext cx="534377" cy="259045"/>
    <xdr:sp macro="" textlink="">
      <xdr:nvSpPr>
        <xdr:cNvPr id="852" name="テキスト ボックス 851"/>
        <xdr:cNvSpPr txBox="1"/>
      </xdr:nvSpPr>
      <xdr:spPr>
        <a:xfrm>
          <a:off x="21056111" y="132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169711</xdr:rowOff>
    </xdr:from>
    <xdr:to>
      <xdr:col>29</xdr:col>
      <xdr:colOff>568325</xdr:colOff>
      <xdr:row>77</xdr:row>
      <xdr:rowOff>99861</xdr:rowOff>
    </xdr:to>
    <xdr:sp macro="" textlink="">
      <xdr:nvSpPr>
        <xdr:cNvPr id="853" name="円/楕円 852"/>
        <xdr:cNvSpPr/>
      </xdr:nvSpPr>
      <xdr:spPr>
        <a:xfrm>
          <a:off x="203835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90988</xdr:rowOff>
    </xdr:from>
    <xdr:ext cx="534377" cy="259045"/>
    <xdr:sp macro="" textlink="">
      <xdr:nvSpPr>
        <xdr:cNvPr id="854" name="テキスト ボックス 853"/>
        <xdr:cNvSpPr txBox="1"/>
      </xdr:nvSpPr>
      <xdr:spPr>
        <a:xfrm>
          <a:off x="20167111" y="132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127228</xdr:rowOff>
    </xdr:from>
    <xdr:to>
      <xdr:col>28</xdr:col>
      <xdr:colOff>365125</xdr:colOff>
      <xdr:row>77</xdr:row>
      <xdr:rowOff>57378</xdr:rowOff>
    </xdr:to>
    <xdr:sp macro="" textlink="">
      <xdr:nvSpPr>
        <xdr:cNvPr id="855" name="円/楕円 854"/>
        <xdr:cNvSpPr/>
      </xdr:nvSpPr>
      <xdr:spPr>
        <a:xfrm>
          <a:off x="19494500" y="131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73906</xdr:rowOff>
    </xdr:from>
    <xdr:ext cx="534377" cy="259045"/>
    <xdr:sp macro="" textlink="">
      <xdr:nvSpPr>
        <xdr:cNvPr id="856" name="テキスト ボックス 855"/>
        <xdr:cNvSpPr txBox="1"/>
      </xdr:nvSpPr>
      <xdr:spPr>
        <a:xfrm>
          <a:off x="19278111" y="129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121532</xdr:rowOff>
    </xdr:from>
    <xdr:to>
      <xdr:col>27</xdr:col>
      <xdr:colOff>161925</xdr:colOff>
      <xdr:row>77</xdr:row>
      <xdr:rowOff>51682</xdr:rowOff>
    </xdr:to>
    <xdr:sp macro="" textlink="">
      <xdr:nvSpPr>
        <xdr:cNvPr id="857" name="円/楕円 856"/>
        <xdr:cNvSpPr/>
      </xdr:nvSpPr>
      <xdr:spPr>
        <a:xfrm>
          <a:off x="18605500" y="131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68210</xdr:rowOff>
    </xdr:from>
    <xdr:ext cx="534377" cy="259045"/>
    <xdr:sp macro="" textlink="">
      <xdr:nvSpPr>
        <xdr:cNvPr id="858" name="テキスト ボックス 857"/>
        <xdr:cNvSpPr txBox="1"/>
      </xdr:nvSpPr>
      <xdr:spPr>
        <a:xfrm>
          <a:off x="18389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本町は、４町村が合併した</a:t>
          </a:r>
          <a:r>
            <a:rPr kumimoji="1" lang="en-US" altLang="ja-JP" sz="1300">
              <a:latin typeface="ＭＳ Ｐゴシック"/>
            </a:rPr>
            <a:t>1,332.45㎢</a:t>
          </a:r>
          <a:r>
            <a:rPr kumimoji="1" lang="ja-JP" altLang="en-US" sz="1300">
              <a:latin typeface="ＭＳ Ｐゴシック"/>
            </a:rPr>
            <a:t>の面積に約</a:t>
          </a:r>
          <a:r>
            <a:rPr kumimoji="1" lang="en-US" altLang="ja-JP" sz="1300">
              <a:latin typeface="ＭＳ Ｐゴシック"/>
            </a:rPr>
            <a:t>2</a:t>
          </a:r>
          <a:r>
            <a:rPr kumimoji="1" lang="ja-JP" altLang="en-US" sz="1300">
              <a:latin typeface="ＭＳ Ｐゴシック"/>
            </a:rPr>
            <a:t>万人の町民が暮らす町である。</a:t>
          </a:r>
          <a:endParaRPr kumimoji="1" lang="en-US" altLang="ja-JP" sz="1300">
            <a:latin typeface="ＭＳ Ｐゴシック"/>
          </a:endParaRPr>
        </a:p>
        <a:p>
          <a:r>
            <a:rPr kumimoji="1" lang="ja-JP" altLang="en-US" sz="1300">
              <a:latin typeface="ＭＳ Ｐゴシック"/>
            </a:rPr>
            <a:t>　居住地間の距離が離れているため類似団体より公共施設が多い。</a:t>
          </a:r>
          <a:endParaRPr kumimoji="1" lang="en-US" altLang="ja-JP" sz="1300">
            <a:latin typeface="ＭＳ Ｐゴシック"/>
          </a:endParaRPr>
        </a:p>
        <a:p>
          <a:r>
            <a:rPr kumimoji="1" lang="ja-JP" altLang="en-US" sz="1300">
              <a:latin typeface="ＭＳ Ｐゴシック"/>
            </a:rPr>
            <a:t>　職員数は合併以降大幅に減少しているものの</a:t>
          </a:r>
          <a:r>
            <a:rPr kumimoji="1" lang="en-US" altLang="ja-JP" sz="1300">
              <a:latin typeface="ＭＳ Ｐゴシック"/>
            </a:rPr>
            <a:t>4</a:t>
          </a:r>
          <a:r>
            <a:rPr kumimoji="1" lang="ja-JP" altLang="en-US" sz="1300">
              <a:latin typeface="ＭＳ Ｐゴシック"/>
            </a:rPr>
            <a:t>地域に配置する必要があるため類似団体より職員数は多く必要とされる。また、類似団体の人口基準の最下層域に属していることも住民</a:t>
          </a:r>
          <a:r>
            <a:rPr kumimoji="1" lang="en-US" altLang="ja-JP" sz="1300">
              <a:latin typeface="ＭＳ Ｐゴシック"/>
            </a:rPr>
            <a:t>1</a:t>
          </a:r>
          <a:r>
            <a:rPr kumimoji="1" lang="ja-JP" altLang="en-US" sz="1300">
              <a:latin typeface="ＭＳ Ｐゴシック"/>
            </a:rPr>
            <a:t>人当たりのコストを押し上げている。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35197</xdr:rowOff>
    </xdr:from>
    <xdr:to>
      <xdr:col>6</xdr:col>
      <xdr:colOff>511175</xdr:colOff>
      <xdr:row>32</xdr:row>
      <xdr:rowOff>105084</xdr:rowOff>
    </xdr:to>
    <xdr:cxnSp macro="">
      <xdr:nvCxnSpPr>
        <xdr:cNvPr id="63" name="直線コネクタ 62"/>
        <xdr:cNvCxnSpPr/>
      </xdr:nvCxnSpPr>
      <xdr:spPr>
        <a:xfrm flipV="1">
          <a:off x="3797300" y="5350147"/>
          <a:ext cx="8382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105084</xdr:rowOff>
    </xdr:from>
    <xdr:to>
      <xdr:col>5</xdr:col>
      <xdr:colOff>358775</xdr:colOff>
      <xdr:row>33</xdr:row>
      <xdr:rowOff>19195</xdr:rowOff>
    </xdr:to>
    <xdr:cxnSp macro="">
      <xdr:nvCxnSpPr>
        <xdr:cNvPr id="66" name="直線コネクタ 65"/>
        <xdr:cNvCxnSpPr/>
      </xdr:nvCxnSpPr>
      <xdr:spPr>
        <a:xfrm flipV="1">
          <a:off x="2908300" y="5591484"/>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907</xdr:rowOff>
    </xdr:from>
    <xdr:to>
      <xdr:col>4</xdr:col>
      <xdr:colOff>155575</xdr:colOff>
      <xdr:row>33</xdr:row>
      <xdr:rowOff>19195</xdr:rowOff>
    </xdr:to>
    <xdr:cxnSp macro="">
      <xdr:nvCxnSpPr>
        <xdr:cNvPr id="69" name="直線コネクタ 68"/>
        <xdr:cNvCxnSpPr/>
      </xdr:nvCxnSpPr>
      <xdr:spPr>
        <a:xfrm>
          <a:off x="2019300" y="5487307"/>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153743</xdr:rowOff>
    </xdr:from>
    <xdr:to>
      <xdr:col>2</xdr:col>
      <xdr:colOff>638175</xdr:colOff>
      <xdr:row>32</xdr:row>
      <xdr:rowOff>907</xdr:rowOff>
    </xdr:to>
    <xdr:cxnSp macro="">
      <xdr:nvCxnSpPr>
        <xdr:cNvPr id="72" name="直線コネクタ 71"/>
        <xdr:cNvCxnSpPr/>
      </xdr:nvCxnSpPr>
      <xdr:spPr>
        <a:xfrm>
          <a:off x="1130300" y="5297243"/>
          <a:ext cx="889000" cy="1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155847</xdr:rowOff>
    </xdr:from>
    <xdr:to>
      <xdr:col>6</xdr:col>
      <xdr:colOff>561975</xdr:colOff>
      <xdr:row>31</xdr:row>
      <xdr:rowOff>85997</xdr:rowOff>
    </xdr:to>
    <xdr:sp macro="" textlink="">
      <xdr:nvSpPr>
        <xdr:cNvPr id="82" name="円/楕円 81"/>
        <xdr:cNvSpPr/>
      </xdr:nvSpPr>
      <xdr:spPr>
        <a:xfrm>
          <a:off x="45847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70774</xdr:rowOff>
    </xdr:from>
    <xdr:ext cx="469744" cy="259045"/>
    <xdr:sp macro="" textlink="">
      <xdr:nvSpPr>
        <xdr:cNvPr id="83" name="議会費該当値テキスト"/>
        <xdr:cNvSpPr txBox="1"/>
      </xdr:nvSpPr>
      <xdr:spPr>
        <a:xfrm>
          <a:off x="4686300" y="52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54284</xdr:rowOff>
    </xdr:from>
    <xdr:to>
      <xdr:col>5</xdr:col>
      <xdr:colOff>409575</xdr:colOff>
      <xdr:row>32</xdr:row>
      <xdr:rowOff>155884</xdr:rowOff>
    </xdr:to>
    <xdr:sp macro="" textlink="">
      <xdr:nvSpPr>
        <xdr:cNvPr id="84" name="円/楕円 83"/>
        <xdr:cNvSpPr/>
      </xdr:nvSpPr>
      <xdr:spPr>
        <a:xfrm>
          <a:off x="3746500" y="5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961</xdr:rowOff>
    </xdr:from>
    <xdr:ext cx="469744" cy="259045"/>
    <xdr:sp macro="" textlink="">
      <xdr:nvSpPr>
        <xdr:cNvPr id="85" name="テキスト ボックス 84"/>
        <xdr:cNvSpPr txBox="1"/>
      </xdr:nvSpPr>
      <xdr:spPr>
        <a:xfrm>
          <a:off x="3562427" y="53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139845</xdr:rowOff>
    </xdr:from>
    <xdr:to>
      <xdr:col>4</xdr:col>
      <xdr:colOff>206375</xdr:colOff>
      <xdr:row>33</xdr:row>
      <xdr:rowOff>69995</xdr:rowOff>
    </xdr:to>
    <xdr:sp macro="" textlink="">
      <xdr:nvSpPr>
        <xdr:cNvPr id="86" name="円/楕円 85"/>
        <xdr:cNvSpPr/>
      </xdr:nvSpPr>
      <xdr:spPr>
        <a:xfrm>
          <a:off x="2857500" y="56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86522</xdr:rowOff>
    </xdr:from>
    <xdr:ext cx="469744" cy="259045"/>
    <xdr:sp macro="" textlink="">
      <xdr:nvSpPr>
        <xdr:cNvPr id="87" name="テキスト ボックス 86"/>
        <xdr:cNvSpPr txBox="1"/>
      </xdr:nvSpPr>
      <xdr:spPr>
        <a:xfrm>
          <a:off x="2673427" y="54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121557</xdr:rowOff>
    </xdr:from>
    <xdr:to>
      <xdr:col>3</xdr:col>
      <xdr:colOff>3175</xdr:colOff>
      <xdr:row>32</xdr:row>
      <xdr:rowOff>51707</xdr:rowOff>
    </xdr:to>
    <xdr:sp macro="" textlink="">
      <xdr:nvSpPr>
        <xdr:cNvPr id="88" name="円/楕円 87"/>
        <xdr:cNvSpPr/>
      </xdr:nvSpPr>
      <xdr:spPr>
        <a:xfrm>
          <a:off x="1968500" y="5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68234</xdr:rowOff>
    </xdr:from>
    <xdr:ext cx="469744" cy="259045"/>
    <xdr:sp macro="" textlink="">
      <xdr:nvSpPr>
        <xdr:cNvPr id="89" name="テキスト ボックス 88"/>
        <xdr:cNvSpPr txBox="1"/>
      </xdr:nvSpPr>
      <xdr:spPr>
        <a:xfrm>
          <a:off x="1784427" y="521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102943</xdr:rowOff>
    </xdr:from>
    <xdr:to>
      <xdr:col>1</xdr:col>
      <xdr:colOff>485775</xdr:colOff>
      <xdr:row>31</xdr:row>
      <xdr:rowOff>33093</xdr:rowOff>
    </xdr:to>
    <xdr:sp macro="" textlink="">
      <xdr:nvSpPr>
        <xdr:cNvPr id="90" name="円/楕円 89"/>
        <xdr:cNvSpPr/>
      </xdr:nvSpPr>
      <xdr:spPr>
        <a:xfrm>
          <a:off x="1079500" y="52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49620</xdr:rowOff>
    </xdr:from>
    <xdr:ext cx="469744" cy="259045"/>
    <xdr:sp macro="" textlink="">
      <xdr:nvSpPr>
        <xdr:cNvPr id="91" name="テキスト ボックス 90"/>
        <xdr:cNvSpPr txBox="1"/>
      </xdr:nvSpPr>
      <xdr:spPr>
        <a:xfrm>
          <a:off x="895427" y="50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145811</xdr:rowOff>
    </xdr:from>
    <xdr:to>
      <xdr:col>6</xdr:col>
      <xdr:colOff>511175</xdr:colOff>
      <xdr:row>55</xdr:row>
      <xdr:rowOff>72134</xdr:rowOff>
    </xdr:to>
    <xdr:cxnSp macro="">
      <xdr:nvCxnSpPr>
        <xdr:cNvPr id="120" name="直線コネクタ 119"/>
        <xdr:cNvCxnSpPr/>
      </xdr:nvCxnSpPr>
      <xdr:spPr>
        <a:xfrm>
          <a:off x="3797300" y="9404111"/>
          <a:ext cx="838200" cy="9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113868</xdr:rowOff>
    </xdr:from>
    <xdr:to>
      <xdr:col>5</xdr:col>
      <xdr:colOff>358775</xdr:colOff>
      <xdr:row>54</xdr:row>
      <xdr:rowOff>145811</xdr:rowOff>
    </xdr:to>
    <xdr:cxnSp macro="">
      <xdr:nvCxnSpPr>
        <xdr:cNvPr id="123" name="直線コネクタ 122"/>
        <xdr:cNvCxnSpPr/>
      </xdr:nvCxnSpPr>
      <xdr:spPr>
        <a:xfrm>
          <a:off x="2908300" y="9200718"/>
          <a:ext cx="889000" cy="2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113868</xdr:rowOff>
    </xdr:from>
    <xdr:to>
      <xdr:col>4</xdr:col>
      <xdr:colOff>155575</xdr:colOff>
      <xdr:row>53</xdr:row>
      <xdr:rowOff>167139</xdr:rowOff>
    </xdr:to>
    <xdr:cxnSp macro="">
      <xdr:nvCxnSpPr>
        <xdr:cNvPr id="126" name="直線コネクタ 125"/>
        <xdr:cNvCxnSpPr/>
      </xdr:nvCxnSpPr>
      <xdr:spPr>
        <a:xfrm flipV="1">
          <a:off x="2019300" y="9200718"/>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167139</xdr:rowOff>
    </xdr:from>
    <xdr:to>
      <xdr:col>2</xdr:col>
      <xdr:colOff>638175</xdr:colOff>
      <xdr:row>54</xdr:row>
      <xdr:rowOff>75989</xdr:rowOff>
    </xdr:to>
    <xdr:cxnSp macro="">
      <xdr:nvCxnSpPr>
        <xdr:cNvPr id="129" name="直線コネクタ 128"/>
        <xdr:cNvCxnSpPr/>
      </xdr:nvCxnSpPr>
      <xdr:spPr>
        <a:xfrm flipV="1">
          <a:off x="1130300" y="9253989"/>
          <a:ext cx="889000" cy="8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21334</xdr:rowOff>
    </xdr:from>
    <xdr:to>
      <xdr:col>6</xdr:col>
      <xdr:colOff>561975</xdr:colOff>
      <xdr:row>55</xdr:row>
      <xdr:rowOff>122934</xdr:rowOff>
    </xdr:to>
    <xdr:sp macro="" textlink="">
      <xdr:nvSpPr>
        <xdr:cNvPr id="139" name="円/楕円 138"/>
        <xdr:cNvSpPr/>
      </xdr:nvSpPr>
      <xdr:spPr>
        <a:xfrm>
          <a:off x="4584700" y="9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44211</xdr:rowOff>
    </xdr:from>
    <xdr:ext cx="534377" cy="259045"/>
    <xdr:sp macro="" textlink="">
      <xdr:nvSpPr>
        <xdr:cNvPr id="140" name="総務費該当値テキスト"/>
        <xdr:cNvSpPr txBox="1"/>
      </xdr:nvSpPr>
      <xdr:spPr>
        <a:xfrm>
          <a:off x="4686300" y="93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95011</xdr:rowOff>
    </xdr:from>
    <xdr:to>
      <xdr:col>5</xdr:col>
      <xdr:colOff>409575</xdr:colOff>
      <xdr:row>55</xdr:row>
      <xdr:rowOff>25161</xdr:rowOff>
    </xdr:to>
    <xdr:sp macro="" textlink="">
      <xdr:nvSpPr>
        <xdr:cNvPr id="141" name="円/楕円 140"/>
        <xdr:cNvSpPr/>
      </xdr:nvSpPr>
      <xdr:spPr>
        <a:xfrm>
          <a:off x="3746500" y="935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41688</xdr:rowOff>
    </xdr:from>
    <xdr:ext cx="534377" cy="259045"/>
    <xdr:sp macro="" textlink="">
      <xdr:nvSpPr>
        <xdr:cNvPr id="142" name="テキスト ボックス 141"/>
        <xdr:cNvSpPr txBox="1"/>
      </xdr:nvSpPr>
      <xdr:spPr>
        <a:xfrm>
          <a:off x="3530111" y="91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63068</xdr:rowOff>
    </xdr:from>
    <xdr:to>
      <xdr:col>4</xdr:col>
      <xdr:colOff>206375</xdr:colOff>
      <xdr:row>53</xdr:row>
      <xdr:rowOff>164668</xdr:rowOff>
    </xdr:to>
    <xdr:sp macro="" textlink="">
      <xdr:nvSpPr>
        <xdr:cNvPr id="143" name="円/楕円 142"/>
        <xdr:cNvSpPr/>
      </xdr:nvSpPr>
      <xdr:spPr>
        <a:xfrm>
          <a:off x="2857500" y="91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9745</xdr:rowOff>
    </xdr:from>
    <xdr:ext cx="599010" cy="259045"/>
    <xdr:sp macro="" textlink="">
      <xdr:nvSpPr>
        <xdr:cNvPr id="144" name="テキスト ボックス 143"/>
        <xdr:cNvSpPr txBox="1"/>
      </xdr:nvSpPr>
      <xdr:spPr>
        <a:xfrm>
          <a:off x="2608794" y="892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116339</xdr:rowOff>
    </xdr:from>
    <xdr:to>
      <xdr:col>3</xdr:col>
      <xdr:colOff>3175</xdr:colOff>
      <xdr:row>54</xdr:row>
      <xdr:rowOff>46489</xdr:rowOff>
    </xdr:to>
    <xdr:sp macro="" textlink="">
      <xdr:nvSpPr>
        <xdr:cNvPr id="145" name="円/楕円 144"/>
        <xdr:cNvSpPr/>
      </xdr:nvSpPr>
      <xdr:spPr>
        <a:xfrm>
          <a:off x="1968500" y="92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63016</xdr:rowOff>
    </xdr:from>
    <xdr:ext cx="599010" cy="259045"/>
    <xdr:sp macro="" textlink="">
      <xdr:nvSpPr>
        <xdr:cNvPr id="146" name="テキスト ボックス 145"/>
        <xdr:cNvSpPr txBox="1"/>
      </xdr:nvSpPr>
      <xdr:spPr>
        <a:xfrm>
          <a:off x="1719794" y="897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25189</xdr:rowOff>
    </xdr:from>
    <xdr:to>
      <xdr:col>1</xdr:col>
      <xdr:colOff>485775</xdr:colOff>
      <xdr:row>54</xdr:row>
      <xdr:rowOff>126789</xdr:rowOff>
    </xdr:to>
    <xdr:sp macro="" textlink="">
      <xdr:nvSpPr>
        <xdr:cNvPr id="147" name="円/楕円 146"/>
        <xdr:cNvSpPr/>
      </xdr:nvSpPr>
      <xdr:spPr>
        <a:xfrm>
          <a:off x="1079500" y="92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143316</xdr:rowOff>
    </xdr:from>
    <xdr:ext cx="599010" cy="259045"/>
    <xdr:sp macro="" textlink="">
      <xdr:nvSpPr>
        <xdr:cNvPr id="148" name="テキスト ボックス 147"/>
        <xdr:cNvSpPr txBox="1"/>
      </xdr:nvSpPr>
      <xdr:spPr>
        <a:xfrm>
          <a:off x="830794" y="90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37539</xdr:rowOff>
    </xdr:from>
    <xdr:to>
      <xdr:col>6</xdr:col>
      <xdr:colOff>511175</xdr:colOff>
      <xdr:row>75</xdr:row>
      <xdr:rowOff>117587</xdr:rowOff>
    </xdr:to>
    <xdr:cxnSp macro="">
      <xdr:nvCxnSpPr>
        <xdr:cNvPr id="178" name="直線コネクタ 177"/>
        <xdr:cNvCxnSpPr/>
      </xdr:nvCxnSpPr>
      <xdr:spPr>
        <a:xfrm flipV="1">
          <a:off x="3797300" y="12896289"/>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104480</xdr:rowOff>
    </xdr:from>
    <xdr:to>
      <xdr:col>5</xdr:col>
      <xdr:colOff>358775</xdr:colOff>
      <xdr:row>75</xdr:row>
      <xdr:rowOff>117587</xdr:rowOff>
    </xdr:to>
    <xdr:cxnSp macro="">
      <xdr:nvCxnSpPr>
        <xdr:cNvPr id="181" name="直線コネクタ 180"/>
        <xdr:cNvCxnSpPr/>
      </xdr:nvCxnSpPr>
      <xdr:spPr>
        <a:xfrm>
          <a:off x="2908300" y="12963230"/>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115050</xdr:rowOff>
    </xdr:from>
    <xdr:to>
      <xdr:col>4</xdr:col>
      <xdr:colOff>155575</xdr:colOff>
      <xdr:row>75</xdr:row>
      <xdr:rowOff>104480</xdr:rowOff>
    </xdr:to>
    <xdr:cxnSp macro="">
      <xdr:nvCxnSpPr>
        <xdr:cNvPr id="184" name="直線コネクタ 183"/>
        <xdr:cNvCxnSpPr/>
      </xdr:nvCxnSpPr>
      <xdr:spPr>
        <a:xfrm>
          <a:off x="2019300" y="12802350"/>
          <a:ext cx="889000" cy="16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115050</xdr:rowOff>
    </xdr:from>
    <xdr:to>
      <xdr:col>2</xdr:col>
      <xdr:colOff>638175</xdr:colOff>
      <xdr:row>76</xdr:row>
      <xdr:rowOff>38880</xdr:rowOff>
    </xdr:to>
    <xdr:cxnSp macro="">
      <xdr:nvCxnSpPr>
        <xdr:cNvPr id="187" name="直線コネクタ 186"/>
        <xdr:cNvCxnSpPr/>
      </xdr:nvCxnSpPr>
      <xdr:spPr>
        <a:xfrm flipV="1">
          <a:off x="1130300" y="12802350"/>
          <a:ext cx="889000" cy="26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158189</xdr:rowOff>
    </xdr:from>
    <xdr:to>
      <xdr:col>6</xdr:col>
      <xdr:colOff>561975</xdr:colOff>
      <xdr:row>75</xdr:row>
      <xdr:rowOff>88339</xdr:rowOff>
    </xdr:to>
    <xdr:sp macro="" textlink="">
      <xdr:nvSpPr>
        <xdr:cNvPr id="197" name="円/楕円 196"/>
        <xdr:cNvSpPr/>
      </xdr:nvSpPr>
      <xdr:spPr>
        <a:xfrm>
          <a:off x="4584700" y="128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9616</xdr:rowOff>
    </xdr:from>
    <xdr:ext cx="599010" cy="259045"/>
    <xdr:sp macro="" textlink="">
      <xdr:nvSpPr>
        <xdr:cNvPr id="198" name="民生費該当値テキスト"/>
        <xdr:cNvSpPr txBox="1"/>
      </xdr:nvSpPr>
      <xdr:spPr>
        <a:xfrm>
          <a:off x="4686300" y="1269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66787</xdr:rowOff>
    </xdr:from>
    <xdr:to>
      <xdr:col>5</xdr:col>
      <xdr:colOff>409575</xdr:colOff>
      <xdr:row>75</xdr:row>
      <xdr:rowOff>168387</xdr:rowOff>
    </xdr:to>
    <xdr:sp macro="" textlink="">
      <xdr:nvSpPr>
        <xdr:cNvPr id="199" name="円/楕円 198"/>
        <xdr:cNvSpPr/>
      </xdr:nvSpPr>
      <xdr:spPr>
        <a:xfrm>
          <a:off x="3746500" y="129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13464</xdr:rowOff>
    </xdr:from>
    <xdr:ext cx="599010" cy="259045"/>
    <xdr:sp macro="" textlink="">
      <xdr:nvSpPr>
        <xdr:cNvPr id="200" name="テキスト ボックス 199"/>
        <xdr:cNvSpPr txBox="1"/>
      </xdr:nvSpPr>
      <xdr:spPr>
        <a:xfrm>
          <a:off x="3497794" y="1270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53680</xdr:rowOff>
    </xdr:from>
    <xdr:to>
      <xdr:col>4</xdr:col>
      <xdr:colOff>206375</xdr:colOff>
      <xdr:row>75</xdr:row>
      <xdr:rowOff>155280</xdr:rowOff>
    </xdr:to>
    <xdr:sp macro="" textlink="">
      <xdr:nvSpPr>
        <xdr:cNvPr id="201" name="円/楕円 200"/>
        <xdr:cNvSpPr/>
      </xdr:nvSpPr>
      <xdr:spPr>
        <a:xfrm>
          <a:off x="2857500" y="129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357</xdr:rowOff>
    </xdr:from>
    <xdr:ext cx="599010" cy="259045"/>
    <xdr:sp macro="" textlink="">
      <xdr:nvSpPr>
        <xdr:cNvPr id="202" name="テキスト ボックス 201"/>
        <xdr:cNvSpPr txBox="1"/>
      </xdr:nvSpPr>
      <xdr:spPr>
        <a:xfrm>
          <a:off x="2608794" y="126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64250</xdr:rowOff>
    </xdr:from>
    <xdr:to>
      <xdr:col>3</xdr:col>
      <xdr:colOff>3175</xdr:colOff>
      <xdr:row>74</xdr:row>
      <xdr:rowOff>165850</xdr:rowOff>
    </xdr:to>
    <xdr:sp macro="" textlink="">
      <xdr:nvSpPr>
        <xdr:cNvPr id="203" name="円/楕円 202"/>
        <xdr:cNvSpPr/>
      </xdr:nvSpPr>
      <xdr:spPr>
        <a:xfrm>
          <a:off x="1968500" y="12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10927</xdr:rowOff>
    </xdr:from>
    <xdr:ext cx="599010" cy="259045"/>
    <xdr:sp macro="" textlink="">
      <xdr:nvSpPr>
        <xdr:cNvPr id="204" name="テキスト ボックス 203"/>
        <xdr:cNvSpPr txBox="1"/>
      </xdr:nvSpPr>
      <xdr:spPr>
        <a:xfrm>
          <a:off x="1719794" y="125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159530</xdr:rowOff>
    </xdr:from>
    <xdr:to>
      <xdr:col>1</xdr:col>
      <xdr:colOff>485775</xdr:colOff>
      <xdr:row>76</xdr:row>
      <xdr:rowOff>89680</xdr:rowOff>
    </xdr:to>
    <xdr:sp macro="" textlink="">
      <xdr:nvSpPr>
        <xdr:cNvPr id="205" name="円/楕円 204"/>
        <xdr:cNvSpPr/>
      </xdr:nvSpPr>
      <xdr:spPr>
        <a:xfrm>
          <a:off x="1079500" y="130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106207</xdr:rowOff>
    </xdr:from>
    <xdr:ext cx="599010" cy="259045"/>
    <xdr:sp macro="" textlink="">
      <xdr:nvSpPr>
        <xdr:cNvPr id="206" name="テキスト ボックス 205"/>
        <xdr:cNvSpPr txBox="1"/>
      </xdr:nvSpPr>
      <xdr:spPr>
        <a:xfrm>
          <a:off x="830794" y="127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127454</xdr:rowOff>
    </xdr:from>
    <xdr:to>
      <xdr:col>6</xdr:col>
      <xdr:colOff>511175</xdr:colOff>
      <xdr:row>95</xdr:row>
      <xdr:rowOff>106635</xdr:rowOff>
    </xdr:to>
    <xdr:cxnSp macro="">
      <xdr:nvCxnSpPr>
        <xdr:cNvPr id="238" name="直線コネクタ 237"/>
        <xdr:cNvCxnSpPr/>
      </xdr:nvCxnSpPr>
      <xdr:spPr>
        <a:xfrm flipV="1">
          <a:off x="3797300" y="16243754"/>
          <a:ext cx="838200" cy="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106635</xdr:rowOff>
    </xdr:from>
    <xdr:to>
      <xdr:col>5</xdr:col>
      <xdr:colOff>358775</xdr:colOff>
      <xdr:row>95</xdr:row>
      <xdr:rowOff>114244</xdr:rowOff>
    </xdr:to>
    <xdr:cxnSp macro="">
      <xdr:nvCxnSpPr>
        <xdr:cNvPr id="241" name="直線コネクタ 240"/>
        <xdr:cNvCxnSpPr/>
      </xdr:nvCxnSpPr>
      <xdr:spPr>
        <a:xfrm flipV="1">
          <a:off x="2908300" y="16394385"/>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114244</xdr:rowOff>
    </xdr:from>
    <xdr:to>
      <xdr:col>4</xdr:col>
      <xdr:colOff>155575</xdr:colOff>
      <xdr:row>96</xdr:row>
      <xdr:rowOff>87154</xdr:rowOff>
    </xdr:to>
    <xdr:cxnSp macro="">
      <xdr:nvCxnSpPr>
        <xdr:cNvPr id="244" name="直線コネクタ 243"/>
        <xdr:cNvCxnSpPr/>
      </xdr:nvCxnSpPr>
      <xdr:spPr>
        <a:xfrm flipV="1">
          <a:off x="2019300" y="16401994"/>
          <a:ext cx="8890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87154</xdr:rowOff>
    </xdr:from>
    <xdr:to>
      <xdr:col>2</xdr:col>
      <xdr:colOff>638175</xdr:colOff>
      <xdr:row>96</xdr:row>
      <xdr:rowOff>104871</xdr:rowOff>
    </xdr:to>
    <xdr:cxnSp macro="">
      <xdr:nvCxnSpPr>
        <xdr:cNvPr id="247" name="直線コネクタ 246"/>
        <xdr:cNvCxnSpPr/>
      </xdr:nvCxnSpPr>
      <xdr:spPr>
        <a:xfrm flipV="1">
          <a:off x="1130300" y="1654635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76654</xdr:rowOff>
    </xdr:from>
    <xdr:to>
      <xdr:col>6</xdr:col>
      <xdr:colOff>561975</xdr:colOff>
      <xdr:row>95</xdr:row>
      <xdr:rowOff>6804</xdr:rowOff>
    </xdr:to>
    <xdr:sp macro="" textlink="">
      <xdr:nvSpPr>
        <xdr:cNvPr id="257" name="円/楕円 256"/>
        <xdr:cNvSpPr/>
      </xdr:nvSpPr>
      <xdr:spPr>
        <a:xfrm>
          <a:off x="4584700" y="1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99531</xdr:rowOff>
    </xdr:from>
    <xdr:ext cx="534377" cy="259045"/>
    <xdr:sp macro="" textlink="">
      <xdr:nvSpPr>
        <xdr:cNvPr id="258" name="衛生費該当値テキスト"/>
        <xdr:cNvSpPr txBox="1"/>
      </xdr:nvSpPr>
      <xdr:spPr>
        <a:xfrm>
          <a:off x="4686300" y="160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55835</xdr:rowOff>
    </xdr:from>
    <xdr:to>
      <xdr:col>5</xdr:col>
      <xdr:colOff>409575</xdr:colOff>
      <xdr:row>95</xdr:row>
      <xdr:rowOff>157435</xdr:rowOff>
    </xdr:to>
    <xdr:sp macro="" textlink="">
      <xdr:nvSpPr>
        <xdr:cNvPr id="259" name="円/楕円 258"/>
        <xdr:cNvSpPr/>
      </xdr:nvSpPr>
      <xdr:spPr>
        <a:xfrm>
          <a:off x="3746500" y="163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2512</xdr:rowOff>
    </xdr:from>
    <xdr:ext cx="534377" cy="259045"/>
    <xdr:sp macro="" textlink="">
      <xdr:nvSpPr>
        <xdr:cNvPr id="260" name="テキスト ボックス 259"/>
        <xdr:cNvSpPr txBox="1"/>
      </xdr:nvSpPr>
      <xdr:spPr>
        <a:xfrm>
          <a:off x="3530111" y="161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63444</xdr:rowOff>
    </xdr:from>
    <xdr:to>
      <xdr:col>4</xdr:col>
      <xdr:colOff>206375</xdr:colOff>
      <xdr:row>95</xdr:row>
      <xdr:rowOff>165044</xdr:rowOff>
    </xdr:to>
    <xdr:sp macro="" textlink="">
      <xdr:nvSpPr>
        <xdr:cNvPr id="261" name="円/楕円 260"/>
        <xdr:cNvSpPr/>
      </xdr:nvSpPr>
      <xdr:spPr>
        <a:xfrm>
          <a:off x="2857500" y="163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10121</xdr:rowOff>
    </xdr:from>
    <xdr:ext cx="534377" cy="259045"/>
    <xdr:sp macro="" textlink="">
      <xdr:nvSpPr>
        <xdr:cNvPr id="262" name="テキスト ボックス 261"/>
        <xdr:cNvSpPr txBox="1"/>
      </xdr:nvSpPr>
      <xdr:spPr>
        <a:xfrm>
          <a:off x="2641111" y="161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36354</xdr:rowOff>
    </xdr:from>
    <xdr:to>
      <xdr:col>3</xdr:col>
      <xdr:colOff>3175</xdr:colOff>
      <xdr:row>96</xdr:row>
      <xdr:rowOff>137954</xdr:rowOff>
    </xdr:to>
    <xdr:sp macro="" textlink="">
      <xdr:nvSpPr>
        <xdr:cNvPr id="263" name="円/楕円 262"/>
        <xdr:cNvSpPr/>
      </xdr:nvSpPr>
      <xdr:spPr>
        <a:xfrm>
          <a:off x="1968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154481</xdr:rowOff>
    </xdr:from>
    <xdr:ext cx="534377" cy="259045"/>
    <xdr:sp macro="" textlink="">
      <xdr:nvSpPr>
        <xdr:cNvPr id="264" name="テキスト ボックス 263"/>
        <xdr:cNvSpPr txBox="1"/>
      </xdr:nvSpPr>
      <xdr:spPr>
        <a:xfrm>
          <a:off x="1752111" y="162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54071</xdr:rowOff>
    </xdr:from>
    <xdr:to>
      <xdr:col>1</xdr:col>
      <xdr:colOff>485775</xdr:colOff>
      <xdr:row>96</xdr:row>
      <xdr:rowOff>155671</xdr:rowOff>
    </xdr:to>
    <xdr:sp macro="" textlink="">
      <xdr:nvSpPr>
        <xdr:cNvPr id="265" name="円/楕円 264"/>
        <xdr:cNvSpPr/>
      </xdr:nvSpPr>
      <xdr:spPr>
        <a:xfrm>
          <a:off x="1079500" y="165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748</xdr:rowOff>
    </xdr:from>
    <xdr:ext cx="534377" cy="259045"/>
    <xdr:sp macro="" textlink="">
      <xdr:nvSpPr>
        <xdr:cNvPr id="266" name="テキスト ボックス 265"/>
        <xdr:cNvSpPr txBox="1"/>
      </xdr:nvSpPr>
      <xdr:spPr>
        <a:xfrm>
          <a:off x="863111" y="162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106934</xdr:rowOff>
    </xdr:from>
    <xdr:to>
      <xdr:col>15</xdr:col>
      <xdr:colOff>180975</xdr:colOff>
      <xdr:row>37</xdr:row>
      <xdr:rowOff>24638</xdr:rowOff>
    </xdr:to>
    <xdr:cxnSp macro="">
      <xdr:nvCxnSpPr>
        <xdr:cNvPr id="295" name="直線コネクタ 294"/>
        <xdr:cNvCxnSpPr/>
      </xdr:nvCxnSpPr>
      <xdr:spPr>
        <a:xfrm flipV="1">
          <a:off x="9639300" y="5936234"/>
          <a:ext cx="8382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167894</xdr:rowOff>
    </xdr:from>
    <xdr:to>
      <xdr:col>14</xdr:col>
      <xdr:colOff>28575</xdr:colOff>
      <xdr:row>37</xdr:row>
      <xdr:rowOff>24638</xdr:rowOff>
    </xdr:to>
    <xdr:cxnSp macro="">
      <xdr:nvCxnSpPr>
        <xdr:cNvPr id="298" name="直線コネクタ 297"/>
        <xdr:cNvCxnSpPr/>
      </xdr:nvCxnSpPr>
      <xdr:spPr>
        <a:xfrm>
          <a:off x="8750300" y="616864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167894</xdr:rowOff>
    </xdr:from>
    <xdr:to>
      <xdr:col>12</xdr:col>
      <xdr:colOff>511175</xdr:colOff>
      <xdr:row>36</xdr:row>
      <xdr:rowOff>111125</xdr:rowOff>
    </xdr:to>
    <xdr:cxnSp macro="">
      <xdr:nvCxnSpPr>
        <xdr:cNvPr id="301" name="直線コネクタ 300"/>
        <xdr:cNvCxnSpPr/>
      </xdr:nvCxnSpPr>
      <xdr:spPr>
        <a:xfrm flipV="1">
          <a:off x="7861300" y="6168644"/>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148082</xdr:rowOff>
    </xdr:from>
    <xdr:to>
      <xdr:col>11</xdr:col>
      <xdr:colOff>307975</xdr:colOff>
      <xdr:row>36</xdr:row>
      <xdr:rowOff>111125</xdr:rowOff>
    </xdr:to>
    <xdr:cxnSp macro="">
      <xdr:nvCxnSpPr>
        <xdr:cNvPr id="304" name="直線コネクタ 303"/>
        <xdr:cNvCxnSpPr/>
      </xdr:nvCxnSpPr>
      <xdr:spPr>
        <a:xfrm>
          <a:off x="6972300" y="5805932"/>
          <a:ext cx="889000" cy="4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56134</xdr:rowOff>
    </xdr:from>
    <xdr:to>
      <xdr:col>15</xdr:col>
      <xdr:colOff>231775</xdr:colOff>
      <xdr:row>34</xdr:row>
      <xdr:rowOff>157734</xdr:rowOff>
    </xdr:to>
    <xdr:sp macro="" textlink="">
      <xdr:nvSpPr>
        <xdr:cNvPr id="314" name="円/楕円 313"/>
        <xdr:cNvSpPr/>
      </xdr:nvSpPr>
      <xdr:spPr>
        <a:xfrm>
          <a:off x="104267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79011</xdr:rowOff>
    </xdr:from>
    <xdr:ext cx="469744" cy="259045"/>
    <xdr:sp macro="" textlink="">
      <xdr:nvSpPr>
        <xdr:cNvPr id="315" name="労働費該当値テキスト"/>
        <xdr:cNvSpPr txBox="1"/>
      </xdr:nvSpPr>
      <xdr:spPr>
        <a:xfrm>
          <a:off x="10528300"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145288</xdr:rowOff>
    </xdr:from>
    <xdr:to>
      <xdr:col>14</xdr:col>
      <xdr:colOff>79375</xdr:colOff>
      <xdr:row>37</xdr:row>
      <xdr:rowOff>75438</xdr:rowOff>
    </xdr:to>
    <xdr:sp macro="" textlink="">
      <xdr:nvSpPr>
        <xdr:cNvPr id="316" name="円/楕円 315"/>
        <xdr:cNvSpPr/>
      </xdr:nvSpPr>
      <xdr:spPr>
        <a:xfrm>
          <a:off x="958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66565</xdr:rowOff>
    </xdr:from>
    <xdr:ext cx="378565" cy="259045"/>
    <xdr:sp macro="" textlink="">
      <xdr:nvSpPr>
        <xdr:cNvPr id="317" name="テキスト ボックス 316"/>
        <xdr:cNvSpPr txBox="1"/>
      </xdr:nvSpPr>
      <xdr:spPr>
        <a:xfrm>
          <a:off x="9450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117094</xdr:rowOff>
    </xdr:from>
    <xdr:to>
      <xdr:col>12</xdr:col>
      <xdr:colOff>561975</xdr:colOff>
      <xdr:row>36</xdr:row>
      <xdr:rowOff>47244</xdr:rowOff>
    </xdr:to>
    <xdr:sp macro="" textlink="">
      <xdr:nvSpPr>
        <xdr:cNvPr id="318" name="円/楕円 317"/>
        <xdr:cNvSpPr/>
      </xdr:nvSpPr>
      <xdr:spPr>
        <a:xfrm>
          <a:off x="8699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63771</xdr:rowOff>
    </xdr:from>
    <xdr:ext cx="469744" cy="259045"/>
    <xdr:sp macro="" textlink="">
      <xdr:nvSpPr>
        <xdr:cNvPr id="319" name="テキスト ボックス 318"/>
        <xdr:cNvSpPr txBox="1"/>
      </xdr:nvSpPr>
      <xdr:spPr>
        <a:xfrm>
          <a:off x="8515427"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60325</xdr:rowOff>
    </xdr:from>
    <xdr:to>
      <xdr:col>11</xdr:col>
      <xdr:colOff>358775</xdr:colOff>
      <xdr:row>36</xdr:row>
      <xdr:rowOff>161925</xdr:rowOff>
    </xdr:to>
    <xdr:sp macro="" textlink="">
      <xdr:nvSpPr>
        <xdr:cNvPr id="320" name="円/楕円 319"/>
        <xdr:cNvSpPr/>
      </xdr:nvSpPr>
      <xdr:spPr>
        <a:xfrm>
          <a:off x="7810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153052</xdr:rowOff>
    </xdr:from>
    <xdr:ext cx="469744" cy="259045"/>
    <xdr:sp macro="" textlink="">
      <xdr:nvSpPr>
        <xdr:cNvPr id="321" name="テキスト ボックス 320"/>
        <xdr:cNvSpPr txBox="1"/>
      </xdr:nvSpPr>
      <xdr:spPr>
        <a:xfrm>
          <a:off x="7626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97282</xdr:rowOff>
    </xdr:from>
    <xdr:to>
      <xdr:col>10</xdr:col>
      <xdr:colOff>155575</xdr:colOff>
      <xdr:row>34</xdr:row>
      <xdr:rowOff>27432</xdr:rowOff>
    </xdr:to>
    <xdr:sp macro="" textlink="">
      <xdr:nvSpPr>
        <xdr:cNvPr id="322" name="円/楕円 321"/>
        <xdr:cNvSpPr/>
      </xdr:nvSpPr>
      <xdr:spPr>
        <a:xfrm>
          <a:off x="6921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43959</xdr:rowOff>
    </xdr:from>
    <xdr:ext cx="469744" cy="259045"/>
    <xdr:sp macro="" textlink="">
      <xdr:nvSpPr>
        <xdr:cNvPr id="323" name="テキスト ボックス 322"/>
        <xdr:cNvSpPr txBox="1"/>
      </xdr:nvSpPr>
      <xdr:spPr>
        <a:xfrm>
          <a:off x="6737427"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128110</xdr:rowOff>
    </xdr:from>
    <xdr:to>
      <xdr:col>15</xdr:col>
      <xdr:colOff>180975</xdr:colOff>
      <xdr:row>55</xdr:row>
      <xdr:rowOff>139746</xdr:rowOff>
    </xdr:to>
    <xdr:cxnSp macro="">
      <xdr:nvCxnSpPr>
        <xdr:cNvPr id="350" name="直線コネクタ 349"/>
        <xdr:cNvCxnSpPr/>
      </xdr:nvCxnSpPr>
      <xdr:spPr>
        <a:xfrm>
          <a:off x="9639300" y="9557860"/>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33447</xdr:rowOff>
    </xdr:from>
    <xdr:to>
      <xdr:col>14</xdr:col>
      <xdr:colOff>28575</xdr:colOff>
      <xdr:row>55</xdr:row>
      <xdr:rowOff>128110</xdr:rowOff>
    </xdr:to>
    <xdr:cxnSp macro="">
      <xdr:nvCxnSpPr>
        <xdr:cNvPr id="353" name="直線コネクタ 352"/>
        <xdr:cNvCxnSpPr/>
      </xdr:nvCxnSpPr>
      <xdr:spPr>
        <a:xfrm>
          <a:off x="8750300" y="9291747"/>
          <a:ext cx="889000" cy="26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33447</xdr:rowOff>
    </xdr:from>
    <xdr:to>
      <xdr:col>12</xdr:col>
      <xdr:colOff>511175</xdr:colOff>
      <xdr:row>55</xdr:row>
      <xdr:rowOff>58524</xdr:rowOff>
    </xdr:to>
    <xdr:cxnSp macro="">
      <xdr:nvCxnSpPr>
        <xdr:cNvPr id="356" name="直線コネクタ 355"/>
        <xdr:cNvCxnSpPr/>
      </xdr:nvCxnSpPr>
      <xdr:spPr>
        <a:xfrm flipV="1">
          <a:off x="7861300" y="9291747"/>
          <a:ext cx="889000" cy="19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58524</xdr:rowOff>
    </xdr:from>
    <xdr:to>
      <xdr:col>11</xdr:col>
      <xdr:colOff>307975</xdr:colOff>
      <xdr:row>55</xdr:row>
      <xdr:rowOff>130511</xdr:rowOff>
    </xdr:to>
    <xdr:cxnSp macro="">
      <xdr:nvCxnSpPr>
        <xdr:cNvPr id="359" name="直線コネクタ 358"/>
        <xdr:cNvCxnSpPr/>
      </xdr:nvCxnSpPr>
      <xdr:spPr>
        <a:xfrm flipV="1">
          <a:off x="6972300" y="9488274"/>
          <a:ext cx="889000" cy="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88946</xdr:rowOff>
    </xdr:from>
    <xdr:to>
      <xdr:col>15</xdr:col>
      <xdr:colOff>231775</xdr:colOff>
      <xdr:row>56</xdr:row>
      <xdr:rowOff>19096</xdr:rowOff>
    </xdr:to>
    <xdr:sp macro="" textlink="">
      <xdr:nvSpPr>
        <xdr:cNvPr id="369" name="円/楕円 368"/>
        <xdr:cNvSpPr/>
      </xdr:nvSpPr>
      <xdr:spPr>
        <a:xfrm>
          <a:off x="10426700" y="95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111823</xdr:rowOff>
    </xdr:from>
    <xdr:ext cx="534377" cy="259045"/>
    <xdr:sp macro="" textlink="">
      <xdr:nvSpPr>
        <xdr:cNvPr id="370" name="農林水産業費該当値テキスト"/>
        <xdr:cNvSpPr txBox="1"/>
      </xdr:nvSpPr>
      <xdr:spPr>
        <a:xfrm>
          <a:off x="10528300" y="93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77310</xdr:rowOff>
    </xdr:from>
    <xdr:to>
      <xdr:col>14</xdr:col>
      <xdr:colOff>79375</xdr:colOff>
      <xdr:row>56</xdr:row>
      <xdr:rowOff>7460</xdr:rowOff>
    </xdr:to>
    <xdr:sp macro="" textlink="">
      <xdr:nvSpPr>
        <xdr:cNvPr id="371" name="円/楕円 370"/>
        <xdr:cNvSpPr/>
      </xdr:nvSpPr>
      <xdr:spPr>
        <a:xfrm>
          <a:off x="9588500" y="95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23987</xdr:rowOff>
    </xdr:from>
    <xdr:ext cx="534377" cy="259045"/>
    <xdr:sp macro="" textlink="">
      <xdr:nvSpPr>
        <xdr:cNvPr id="372" name="テキスト ボックス 371"/>
        <xdr:cNvSpPr txBox="1"/>
      </xdr:nvSpPr>
      <xdr:spPr>
        <a:xfrm>
          <a:off x="9372111" y="92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154097</xdr:rowOff>
    </xdr:from>
    <xdr:to>
      <xdr:col>12</xdr:col>
      <xdr:colOff>561975</xdr:colOff>
      <xdr:row>54</xdr:row>
      <xdr:rowOff>84247</xdr:rowOff>
    </xdr:to>
    <xdr:sp macro="" textlink="">
      <xdr:nvSpPr>
        <xdr:cNvPr id="373" name="円/楕円 372"/>
        <xdr:cNvSpPr/>
      </xdr:nvSpPr>
      <xdr:spPr>
        <a:xfrm>
          <a:off x="8699500" y="92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100774</xdr:rowOff>
    </xdr:from>
    <xdr:ext cx="534377" cy="259045"/>
    <xdr:sp macro="" textlink="">
      <xdr:nvSpPr>
        <xdr:cNvPr id="374" name="テキスト ボックス 373"/>
        <xdr:cNvSpPr txBox="1"/>
      </xdr:nvSpPr>
      <xdr:spPr>
        <a:xfrm>
          <a:off x="8483111" y="90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7724</xdr:rowOff>
    </xdr:from>
    <xdr:to>
      <xdr:col>11</xdr:col>
      <xdr:colOff>358775</xdr:colOff>
      <xdr:row>55</xdr:row>
      <xdr:rowOff>109324</xdr:rowOff>
    </xdr:to>
    <xdr:sp macro="" textlink="">
      <xdr:nvSpPr>
        <xdr:cNvPr id="375" name="円/楕円 374"/>
        <xdr:cNvSpPr/>
      </xdr:nvSpPr>
      <xdr:spPr>
        <a:xfrm>
          <a:off x="7810500" y="94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125851</xdr:rowOff>
    </xdr:from>
    <xdr:ext cx="534377" cy="259045"/>
    <xdr:sp macro="" textlink="">
      <xdr:nvSpPr>
        <xdr:cNvPr id="376" name="テキスト ボックス 375"/>
        <xdr:cNvSpPr txBox="1"/>
      </xdr:nvSpPr>
      <xdr:spPr>
        <a:xfrm>
          <a:off x="7594111" y="921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79711</xdr:rowOff>
    </xdr:from>
    <xdr:to>
      <xdr:col>10</xdr:col>
      <xdr:colOff>155575</xdr:colOff>
      <xdr:row>56</xdr:row>
      <xdr:rowOff>9861</xdr:rowOff>
    </xdr:to>
    <xdr:sp macro="" textlink="">
      <xdr:nvSpPr>
        <xdr:cNvPr id="377" name="円/楕円 376"/>
        <xdr:cNvSpPr/>
      </xdr:nvSpPr>
      <xdr:spPr>
        <a:xfrm>
          <a:off x="6921500" y="95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26388</xdr:rowOff>
    </xdr:from>
    <xdr:ext cx="534377" cy="259045"/>
    <xdr:sp macro="" textlink="">
      <xdr:nvSpPr>
        <xdr:cNvPr id="378" name="テキスト ボックス 377"/>
        <xdr:cNvSpPr txBox="1"/>
      </xdr:nvSpPr>
      <xdr:spPr>
        <a:xfrm>
          <a:off x="6705111" y="92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7066</xdr:rowOff>
    </xdr:from>
    <xdr:to>
      <xdr:col>15</xdr:col>
      <xdr:colOff>180975</xdr:colOff>
      <xdr:row>71</xdr:row>
      <xdr:rowOff>84470</xdr:rowOff>
    </xdr:to>
    <xdr:cxnSp macro="">
      <xdr:nvCxnSpPr>
        <xdr:cNvPr id="405" name="直線コネクタ 404"/>
        <xdr:cNvCxnSpPr/>
      </xdr:nvCxnSpPr>
      <xdr:spPr>
        <a:xfrm flipV="1">
          <a:off x="9639300" y="12180016"/>
          <a:ext cx="8382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84470</xdr:rowOff>
    </xdr:from>
    <xdr:to>
      <xdr:col>14</xdr:col>
      <xdr:colOff>28575</xdr:colOff>
      <xdr:row>72</xdr:row>
      <xdr:rowOff>154513</xdr:rowOff>
    </xdr:to>
    <xdr:cxnSp macro="">
      <xdr:nvCxnSpPr>
        <xdr:cNvPr id="408" name="直線コネクタ 407"/>
        <xdr:cNvCxnSpPr/>
      </xdr:nvCxnSpPr>
      <xdr:spPr>
        <a:xfrm flipV="1">
          <a:off x="8750300" y="12257420"/>
          <a:ext cx="889000" cy="2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154513</xdr:rowOff>
    </xdr:from>
    <xdr:to>
      <xdr:col>12</xdr:col>
      <xdr:colOff>511175</xdr:colOff>
      <xdr:row>73</xdr:row>
      <xdr:rowOff>14518</xdr:rowOff>
    </xdr:to>
    <xdr:cxnSp macro="">
      <xdr:nvCxnSpPr>
        <xdr:cNvPr id="411" name="直線コネクタ 410"/>
        <xdr:cNvCxnSpPr/>
      </xdr:nvCxnSpPr>
      <xdr:spPr>
        <a:xfrm flipV="1">
          <a:off x="7861300" y="1249891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33538</xdr:rowOff>
    </xdr:from>
    <xdr:to>
      <xdr:col>11</xdr:col>
      <xdr:colOff>307975</xdr:colOff>
      <xdr:row>73</xdr:row>
      <xdr:rowOff>14518</xdr:rowOff>
    </xdr:to>
    <xdr:cxnSp macro="">
      <xdr:nvCxnSpPr>
        <xdr:cNvPr id="414" name="直線コネクタ 413"/>
        <xdr:cNvCxnSpPr/>
      </xdr:nvCxnSpPr>
      <xdr:spPr>
        <a:xfrm>
          <a:off x="6972300" y="12377938"/>
          <a:ext cx="889000" cy="1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127716</xdr:rowOff>
    </xdr:from>
    <xdr:to>
      <xdr:col>15</xdr:col>
      <xdr:colOff>231775</xdr:colOff>
      <xdr:row>71</xdr:row>
      <xdr:rowOff>57866</xdr:rowOff>
    </xdr:to>
    <xdr:sp macro="" textlink="">
      <xdr:nvSpPr>
        <xdr:cNvPr id="424" name="円/楕円 423"/>
        <xdr:cNvSpPr/>
      </xdr:nvSpPr>
      <xdr:spPr>
        <a:xfrm>
          <a:off x="10426700" y="121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150593</xdr:rowOff>
    </xdr:from>
    <xdr:ext cx="534377" cy="259045"/>
    <xdr:sp macro="" textlink="">
      <xdr:nvSpPr>
        <xdr:cNvPr id="425" name="商工費該当値テキスト"/>
        <xdr:cNvSpPr txBox="1"/>
      </xdr:nvSpPr>
      <xdr:spPr>
        <a:xfrm>
          <a:off x="10528300" y="119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33670</xdr:rowOff>
    </xdr:from>
    <xdr:to>
      <xdr:col>14</xdr:col>
      <xdr:colOff>79375</xdr:colOff>
      <xdr:row>71</xdr:row>
      <xdr:rowOff>135270</xdr:rowOff>
    </xdr:to>
    <xdr:sp macro="" textlink="">
      <xdr:nvSpPr>
        <xdr:cNvPr id="426" name="円/楕円 425"/>
        <xdr:cNvSpPr/>
      </xdr:nvSpPr>
      <xdr:spPr>
        <a:xfrm>
          <a:off x="9588500" y="122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151797</xdr:rowOff>
    </xdr:from>
    <xdr:ext cx="534377" cy="259045"/>
    <xdr:sp macro="" textlink="">
      <xdr:nvSpPr>
        <xdr:cNvPr id="427" name="テキスト ボックス 426"/>
        <xdr:cNvSpPr txBox="1"/>
      </xdr:nvSpPr>
      <xdr:spPr>
        <a:xfrm>
          <a:off x="9372111" y="119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103713</xdr:rowOff>
    </xdr:from>
    <xdr:to>
      <xdr:col>12</xdr:col>
      <xdr:colOff>561975</xdr:colOff>
      <xdr:row>73</xdr:row>
      <xdr:rowOff>33863</xdr:rowOff>
    </xdr:to>
    <xdr:sp macro="" textlink="">
      <xdr:nvSpPr>
        <xdr:cNvPr id="428" name="円/楕円 427"/>
        <xdr:cNvSpPr/>
      </xdr:nvSpPr>
      <xdr:spPr>
        <a:xfrm>
          <a:off x="8699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50390</xdr:rowOff>
    </xdr:from>
    <xdr:ext cx="534377" cy="259045"/>
    <xdr:sp macro="" textlink="">
      <xdr:nvSpPr>
        <xdr:cNvPr id="429" name="テキスト ボックス 428"/>
        <xdr:cNvSpPr txBox="1"/>
      </xdr:nvSpPr>
      <xdr:spPr>
        <a:xfrm>
          <a:off x="8483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135168</xdr:rowOff>
    </xdr:from>
    <xdr:to>
      <xdr:col>11</xdr:col>
      <xdr:colOff>358775</xdr:colOff>
      <xdr:row>73</xdr:row>
      <xdr:rowOff>65318</xdr:rowOff>
    </xdr:to>
    <xdr:sp macro="" textlink="">
      <xdr:nvSpPr>
        <xdr:cNvPr id="430" name="円/楕円 429"/>
        <xdr:cNvSpPr/>
      </xdr:nvSpPr>
      <xdr:spPr>
        <a:xfrm>
          <a:off x="7810500" y="124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81845</xdr:rowOff>
    </xdr:from>
    <xdr:ext cx="534377" cy="259045"/>
    <xdr:sp macro="" textlink="">
      <xdr:nvSpPr>
        <xdr:cNvPr id="431" name="テキスト ボックス 430"/>
        <xdr:cNvSpPr txBox="1"/>
      </xdr:nvSpPr>
      <xdr:spPr>
        <a:xfrm>
          <a:off x="7594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154188</xdr:rowOff>
    </xdr:from>
    <xdr:to>
      <xdr:col>10</xdr:col>
      <xdr:colOff>155575</xdr:colOff>
      <xdr:row>72</xdr:row>
      <xdr:rowOff>84338</xdr:rowOff>
    </xdr:to>
    <xdr:sp macro="" textlink="">
      <xdr:nvSpPr>
        <xdr:cNvPr id="432" name="円/楕円 431"/>
        <xdr:cNvSpPr/>
      </xdr:nvSpPr>
      <xdr:spPr>
        <a:xfrm>
          <a:off x="6921500" y="123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100865</xdr:rowOff>
    </xdr:from>
    <xdr:ext cx="534377" cy="259045"/>
    <xdr:sp macro="" textlink="">
      <xdr:nvSpPr>
        <xdr:cNvPr id="433" name="テキスト ボックス 432"/>
        <xdr:cNvSpPr txBox="1"/>
      </xdr:nvSpPr>
      <xdr:spPr>
        <a:xfrm>
          <a:off x="6705111" y="121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23571</xdr:rowOff>
    </xdr:from>
    <xdr:to>
      <xdr:col>15</xdr:col>
      <xdr:colOff>180975</xdr:colOff>
      <xdr:row>91</xdr:row>
      <xdr:rowOff>56604</xdr:rowOff>
    </xdr:to>
    <xdr:cxnSp macro="">
      <xdr:nvCxnSpPr>
        <xdr:cNvPr id="462" name="直線コネクタ 461"/>
        <xdr:cNvCxnSpPr/>
      </xdr:nvCxnSpPr>
      <xdr:spPr>
        <a:xfrm flipV="1">
          <a:off x="9639300" y="15625521"/>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117590</xdr:rowOff>
    </xdr:from>
    <xdr:to>
      <xdr:col>14</xdr:col>
      <xdr:colOff>28575</xdr:colOff>
      <xdr:row>91</xdr:row>
      <xdr:rowOff>56604</xdr:rowOff>
    </xdr:to>
    <xdr:cxnSp macro="">
      <xdr:nvCxnSpPr>
        <xdr:cNvPr id="465" name="直線コネクタ 464"/>
        <xdr:cNvCxnSpPr/>
      </xdr:nvCxnSpPr>
      <xdr:spPr>
        <a:xfrm>
          <a:off x="8750300" y="15548090"/>
          <a:ext cx="889000" cy="1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117590</xdr:rowOff>
    </xdr:from>
    <xdr:to>
      <xdr:col>12</xdr:col>
      <xdr:colOff>511175</xdr:colOff>
      <xdr:row>92</xdr:row>
      <xdr:rowOff>137464</xdr:rowOff>
    </xdr:to>
    <xdr:cxnSp macro="">
      <xdr:nvCxnSpPr>
        <xdr:cNvPr id="468" name="直線コネクタ 467"/>
        <xdr:cNvCxnSpPr/>
      </xdr:nvCxnSpPr>
      <xdr:spPr>
        <a:xfrm flipV="1">
          <a:off x="7861300" y="15548090"/>
          <a:ext cx="889000" cy="3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81598</xdr:rowOff>
    </xdr:from>
    <xdr:to>
      <xdr:col>11</xdr:col>
      <xdr:colOff>307975</xdr:colOff>
      <xdr:row>92</xdr:row>
      <xdr:rowOff>137464</xdr:rowOff>
    </xdr:to>
    <xdr:cxnSp macro="">
      <xdr:nvCxnSpPr>
        <xdr:cNvPr id="471" name="直線コネクタ 470"/>
        <xdr:cNvCxnSpPr/>
      </xdr:nvCxnSpPr>
      <xdr:spPr>
        <a:xfrm>
          <a:off x="6972300" y="15854998"/>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144221</xdr:rowOff>
    </xdr:from>
    <xdr:to>
      <xdr:col>15</xdr:col>
      <xdr:colOff>231775</xdr:colOff>
      <xdr:row>91</xdr:row>
      <xdr:rowOff>74371</xdr:rowOff>
    </xdr:to>
    <xdr:sp macro="" textlink="">
      <xdr:nvSpPr>
        <xdr:cNvPr id="481" name="円/楕円 480"/>
        <xdr:cNvSpPr/>
      </xdr:nvSpPr>
      <xdr:spPr>
        <a:xfrm>
          <a:off x="10426700" y="155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167098</xdr:rowOff>
    </xdr:from>
    <xdr:ext cx="599010" cy="259045"/>
    <xdr:sp macro="" textlink="">
      <xdr:nvSpPr>
        <xdr:cNvPr id="482" name="土木費該当値テキスト"/>
        <xdr:cNvSpPr txBox="1"/>
      </xdr:nvSpPr>
      <xdr:spPr>
        <a:xfrm>
          <a:off x="10528300" y="154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5804</xdr:rowOff>
    </xdr:from>
    <xdr:to>
      <xdr:col>14</xdr:col>
      <xdr:colOff>79375</xdr:colOff>
      <xdr:row>91</xdr:row>
      <xdr:rowOff>107404</xdr:rowOff>
    </xdr:to>
    <xdr:sp macro="" textlink="">
      <xdr:nvSpPr>
        <xdr:cNvPr id="483" name="円/楕円 482"/>
        <xdr:cNvSpPr/>
      </xdr:nvSpPr>
      <xdr:spPr>
        <a:xfrm>
          <a:off x="9588500" y="15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123931</xdr:rowOff>
    </xdr:from>
    <xdr:ext cx="599010" cy="259045"/>
    <xdr:sp macro="" textlink="">
      <xdr:nvSpPr>
        <xdr:cNvPr id="484" name="テキスト ボックス 483"/>
        <xdr:cNvSpPr txBox="1"/>
      </xdr:nvSpPr>
      <xdr:spPr>
        <a:xfrm>
          <a:off x="9339794" y="1538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107,043</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66790</xdr:rowOff>
    </xdr:from>
    <xdr:to>
      <xdr:col>12</xdr:col>
      <xdr:colOff>561975</xdr:colOff>
      <xdr:row>90</xdr:row>
      <xdr:rowOff>168390</xdr:rowOff>
    </xdr:to>
    <xdr:sp macro="" textlink="">
      <xdr:nvSpPr>
        <xdr:cNvPr id="485" name="円/楕円 484"/>
        <xdr:cNvSpPr/>
      </xdr:nvSpPr>
      <xdr:spPr>
        <a:xfrm>
          <a:off x="8699500" y="154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13467</xdr:rowOff>
    </xdr:from>
    <xdr:ext cx="599010" cy="259045"/>
    <xdr:sp macro="" textlink="">
      <xdr:nvSpPr>
        <xdr:cNvPr id="486" name="テキスト ボックス 485"/>
        <xdr:cNvSpPr txBox="1"/>
      </xdr:nvSpPr>
      <xdr:spPr>
        <a:xfrm>
          <a:off x="8450794" y="152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115,741</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86664</xdr:rowOff>
    </xdr:from>
    <xdr:to>
      <xdr:col>11</xdr:col>
      <xdr:colOff>358775</xdr:colOff>
      <xdr:row>93</xdr:row>
      <xdr:rowOff>16814</xdr:rowOff>
    </xdr:to>
    <xdr:sp macro="" textlink="">
      <xdr:nvSpPr>
        <xdr:cNvPr id="487" name="円/楕円 486"/>
        <xdr:cNvSpPr/>
      </xdr:nvSpPr>
      <xdr:spPr>
        <a:xfrm>
          <a:off x="7810500" y="15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33341</xdr:rowOff>
    </xdr:from>
    <xdr:ext cx="534377" cy="259045"/>
    <xdr:sp macro="" textlink="">
      <xdr:nvSpPr>
        <xdr:cNvPr id="488" name="テキスト ボックス 487"/>
        <xdr:cNvSpPr txBox="1"/>
      </xdr:nvSpPr>
      <xdr:spPr>
        <a:xfrm>
          <a:off x="7594111" y="156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87,176</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30798</xdr:rowOff>
    </xdr:from>
    <xdr:to>
      <xdr:col>10</xdr:col>
      <xdr:colOff>155575</xdr:colOff>
      <xdr:row>92</xdr:row>
      <xdr:rowOff>132398</xdr:rowOff>
    </xdr:to>
    <xdr:sp macro="" textlink="">
      <xdr:nvSpPr>
        <xdr:cNvPr id="489" name="円/楕円 488"/>
        <xdr:cNvSpPr/>
      </xdr:nvSpPr>
      <xdr:spPr>
        <a:xfrm>
          <a:off x="6921500" y="15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148925</xdr:rowOff>
    </xdr:from>
    <xdr:ext cx="534377" cy="259045"/>
    <xdr:sp macro="" textlink="">
      <xdr:nvSpPr>
        <xdr:cNvPr id="490" name="テキスト ボックス 489"/>
        <xdr:cNvSpPr txBox="1"/>
      </xdr:nvSpPr>
      <xdr:spPr>
        <a:xfrm>
          <a:off x="6705111" y="155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111811</xdr:rowOff>
    </xdr:from>
    <xdr:to>
      <xdr:col>23</xdr:col>
      <xdr:colOff>517525</xdr:colOff>
      <xdr:row>35</xdr:row>
      <xdr:rowOff>74451</xdr:rowOff>
    </xdr:to>
    <xdr:cxnSp macro="">
      <xdr:nvCxnSpPr>
        <xdr:cNvPr id="522" name="直線コネクタ 521"/>
        <xdr:cNvCxnSpPr/>
      </xdr:nvCxnSpPr>
      <xdr:spPr>
        <a:xfrm flipV="1">
          <a:off x="15481300" y="5941111"/>
          <a:ext cx="838200" cy="13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48750</xdr:rowOff>
    </xdr:from>
    <xdr:to>
      <xdr:col>22</xdr:col>
      <xdr:colOff>365125</xdr:colOff>
      <xdr:row>35</xdr:row>
      <xdr:rowOff>74451</xdr:rowOff>
    </xdr:to>
    <xdr:cxnSp macro="">
      <xdr:nvCxnSpPr>
        <xdr:cNvPr id="525" name="直線コネクタ 524"/>
        <xdr:cNvCxnSpPr/>
      </xdr:nvCxnSpPr>
      <xdr:spPr>
        <a:xfrm>
          <a:off x="14592300" y="604950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156127</xdr:rowOff>
    </xdr:from>
    <xdr:to>
      <xdr:col>21</xdr:col>
      <xdr:colOff>161925</xdr:colOff>
      <xdr:row>35</xdr:row>
      <xdr:rowOff>48750</xdr:rowOff>
    </xdr:to>
    <xdr:cxnSp macro="">
      <xdr:nvCxnSpPr>
        <xdr:cNvPr id="528" name="直線コネクタ 527"/>
        <xdr:cNvCxnSpPr/>
      </xdr:nvCxnSpPr>
      <xdr:spPr>
        <a:xfrm>
          <a:off x="13703300" y="5642527"/>
          <a:ext cx="889000" cy="4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156127</xdr:rowOff>
    </xdr:from>
    <xdr:to>
      <xdr:col>19</xdr:col>
      <xdr:colOff>644525</xdr:colOff>
      <xdr:row>35</xdr:row>
      <xdr:rowOff>81538</xdr:rowOff>
    </xdr:to>
    <xdr:cxnSp macro="">
      <xdr:nvCxnSpPr>
        <xdr:cNvPr id="531" name="直線コネクタ 530"/>
        <xdr:cNvCxnSpPr/>
      </xdr:nvCxnSpPr>
      <xdr:spPr>
        <a:xfrm flipV="1">
          <a:off x="12814300" y="5642527"/>
          <a:ext cx="889000" cy="4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61011</xdr:rowOff>
    </xdr:from>
    <xdr:to>
      <xdr:col>23</xdr:col>
      <xdr:colOff>568325</xdr:colOff>
      <xdr:row>34</xdr:row>
      <xdr:rowOff>162611</xdr:rowOff>
    </xdr:to>
    <xdr:sp macro="" textlink="">
      <xdr:nvSpPr>
        <xdr:cNvPr id="541" name="円/楕円 540"/>
        <xdr:cNvSpPr/>
      </xdr:nvSpPr>
      <xdr:spPr>
        <a:xfrm>
          <a:off x="162687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83888</xdr:rowOff>
    </xdr:from>
    <xdr:ext cx="534377" cy="259045"/>
    <xdr:sp macro="" textlink="">
      <xdr:nvSpPr>
        <xdr:cNvPr id="542" name="消防費該当値テキスト"/>
        <xdr:cNvSpPr txBox="1"/>
      </xdr:nvSpPr>
      <xdr:spPr>
        <a:xfrm>
          <a:off x="16370300" y="57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23651</xdr:rowOff>
    </xdr:from>
    <xdr:to>
      <xdr:col>22</xdr:col>
      <xdr:colOff>415925</xdr:colOff>
      <xdr:row>35</xdr:row>
      <xdr:rowOff>125251</xdr:rowOff>
    </xdr:to>
    <xdr:sp macro="" textlink="">
      <xdr:nvSpPr>
        <xdr:cNvPr id="543" name="円/楕円 542"/>
        <xdr:cNvSpPr/>
      </xdr:nvSpPr>
      <xdr:spPr>
        <a:xfrm>
          <a:off x="15430500" y="60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141778</xdr:rowOff>
    </xdr:from>
    <xdr:ext cx="534377" cy="259045"/>
    <xdr:sp macro="" textlink="">
      <xdr:nvSpPr>
        <xdr:cNvPr id="544" name="テキスト ボックス 543"/>
        <xdr:cNvSpPr txBox="1"/>
      </xdr:nvSpPr>
      <xdr:spPr>
        <a:xfrm>
          <a:off x="15214111" y="57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169400</xdr:rowOff>
    </xdr:from>
    <xdr:to>
      <xdr:col>21</xdr:col>
      <xdr:colOff>212725</xdr:colOff>
      <xdr:row>35</xdr:row>
      <xdr:rowOff>99550</xdr:rowOff>
    </xdr:to>
    <xdr:sp macro="" textlink="">
      <xdr:nvSpPr>
        <xdr:cNvPr id="545" name="円/楕円 544"/>
        <xdr:cNvSpPr/>
      </xdr:nvSpPr>
      <xdr:spPr>
        <a:xfrm>
          <a:off x="14541500" y="59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116077</xdr:rowOff>
    </xdr:from>
    <xdr:ext cx="534377" cy="259045"/>
    <xdr:sp macro="" textlink="">
      <xdr:nvSpPr>
        <xdr:cNvPr id="546" name="テキスト ボックス 545"/>
        <xdr:cNvSpPr txBox="1"/>
      </xdr:nvSpPr>
      <xdr:spPr>
        <a:xfrm>
          <a:off x="14325111" y="57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105327</xdr:rowOff>
    </xdr:from>
    <xdr:to>
      <xdr:col>20</xdr:col>
      <xdr:colOff>9525</xdr:colOff>
      <xdr:row>33</xdr:row>
      <xdr:rowOff>35477</xdr:rowOff>
    </xdr:to>
    <xdr:sp macro="" textlink="">
      <xdr:nvSpPr>
        <xdr:cNvPr id="547" name="円/楕円 546"/>
        <xdr:cNvSpPr/>
      </xdr:nvSpPr>
      <xdr:spPr>
        <a:xfrm>
          <a:off x="13652500" y="55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52004</xdr:rowOff>
    </xdr:from>
    <xdr:ext cx="534377" cy="259045"/>
    <xdr:sp macro="" textlink="">
      <xdr:nvSpPr>
        <xdr:cNvPr id="548" name="テキスト ボックス 547"/>
        <xdr:cNvSpPr txBox="1"/>
      </xdr:nvSpPr>
      <xdr:spPr>
        <a:xfrm>
          <a:off x="13436111" y="53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30738</xdr:rowOff>
    </xdr:from>
    <xdr:to>
      <xdr:col>18</xdr:col>
      <xdr:colOff>492125</xdr:colOff>
      <xdr:row>35</xdr:row>
      <xdr:rowOff>132338</xdr:rowOff>
    </xdr:to>
    <xdr:sp macro="" textlink="">
      <xdr:nvSpPr>
        <xdr:cNvPr id="549" name="円/楕円 548"/>
        <xdr:cNvSpPr/>
      </xdr:nvSpPr>
      <xdr:spPr>
        <a:xfrm>
          <a:off x="12763500" y="60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148865</xdr:rowOff>
    </xdr:from>
    <xdr:ext cx="534377" cy="259045"/>
    <xdr:sp macro="" textlink="">
      <xdr:nvSpPr>
        <xdr:cNvPr id="550" name="テキスト ボックス 549"/>
        <xdr:cNvSpPr txBox="1"/>
      </xdr:nvSpPr>
      <xdr:spPr>
        <a:xfrm>
          <a:off x="12547111" y="5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100000</xdr:rowOff>
    </xdr:from>
    <xdr:to>
      <xdr:col>23</xdr:col>
      <xdr:colOff>517525</xdr:colOff>
      <xdr:row>55</xdr:row>
      <xdr:rowOff>167348</xdr:rowOff>
    </xdr:to>
    <xdr:cxnSp macro="">
      <xdr:nvCxnSpPr>
        <xdr:cNvPr id="580" name="直線コネクタ 579"/>
        <xdr:cNvCxnSpPr/>
      </xdr:nvCxnSpPr>
      <xdr:spPr>
        <a:xfrm flipV="1">
          <a:off x="15481300" y="9015400"/>
          <a:ext cx="838200" cy="5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167348</xdr:rowOff>
    </xdr:from>
    <xdr:to>
      <xdr:col>22</xdr:col>
      <xdr:colOff>365125</xdr:colOff>
      <xdr:row>56</xdr:row>
      <xdr:rowOff>60998</xdr:rowOff>
    </xdr:to>
    <xdr:cxnSp macro="">
      <xdr:nvCxnSpPr>
        <xdr:cNvPr id="583" name="直線コネクタ 582"/>
        <xdr:cNvCxnSpPr/>
      </xdr:nvCxnSpPr>
      <xdr:spPr>
        <a:xfrm flipV="1">
          <a:off x="14592300" y="9597098"/>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60998</xdr:rowOff>
    </xdr:from>
    <xdr:to>
      <xdr:col>21</xdr:col>
      <xdr:colOff>161925</xdr:colOff>
      <xdr:row>56</xdr:row>
      <xdr:rowOff>131140</xdr:rowOff>
    </xdr:to>
    <xdr:cxnSp macro="">
      <xdr:nvCxnSpPr>
        <xdr:cNvPr id="586" name="直線コネクタ 585"/>
        <xdr:cNvCxnSpPr/>
      </xdr:nvCxnSpPr>
      <xdr:spPr>
        <a:xfrm flipV="1">
          <a:off x="13703300" y="9662198"/>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7989</xdr:rowOff>
    </xdr:from>
    <xdr:to>
      <xdr:col>19</xdr:col>
      <xdr:colOff>644525</xdr:colOff>
      <xdr:row>56</xdr:row>
      <xdr:rowOff>131140</xdr:rowOff>
    </xdr:to>
    <xdr:cxnSp macro="">
      <xdr:nvCxnSpPr>
        <xdr:cNvPr id="589" name="直線コネクタ 588"/>
        <xdr:cNvCxnSpPr/>
      </xdr:nvCxnSpPr>
      <xdr:spPr>
        <a:xfrm>
          <a:off x="12814300" y="9609189"/>
          <a:ext cx="889000" cy="1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49200</xdr:rowOff>
    </xdr:from>
    <xdr:to>
      <xdr:col>23</xdr:col>
      <xdr:colOff>568325</xdr:colOff>
      <xdr:row>52</xdr:row>
      <xdr:rowOff>150800</xdr:rowOff>
    </xdr:to>
    <xdr:sp macro="" textlink="">
      <xdr:nvSpPr>
        <xdr:cNvPr id="599" name="円/楕円 598"/>
        <xdr:cNvSpPr/>
      </xdr:nvSpPr>
      <xdr:spPr>
        <a:xfrm>
          <a:off x="16268700" y="89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72077</xdr:rowOff>
    </xdr:from>
    <xdr:ext cx="599010" cy="259045"/>
    <xdr:sp macro="" textlink="">
      <xdr:nvSpPr>
        <xdr:cNvPr id="600" name="教育費該当値テキスト"/>
        <xdr:cNvSpPr txBox="1"/>
      </xdr:nvSpPr>
      <xdr:spPr>
        <a:xfrm>
          <a:off x="16370300" y="88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116548</xdr:rowOff>
    </xdr:from>
    <xdr:to>
      <xdr:col>22</xdr:col>
      <xdr:colOff>415925</xdr:colOff>
      <xdr:row>56</xdr:row>
      <xdr:rowOff>46698</xdr:rowOff>
    </xdr:to>
    <xdr:sp macro="" textlink="">
      <xdr:nvSpPr>
        <xdr:cNvPr id="601" name="円/楕円 600"/>
        <xdr:cNvSpPr/>
      </xdr:nvSpPr>
      <xdr:spPr>
        <a:xfrm>
          <a:off x="15430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63225</xdr:rowOff>
    </xdr:from>
    <xdr:ext cx="534377" cy="259045"/>
    <xdr:sp macro="" textlink="">
      <xdr:nvSpPr>
        <xdr:cNvPr id="602" name="テキスト ボックス 601"/>
        <xdr:cNvSpPr txBox="1"/>
      </xdr:nvSpPr>
      <xdr:spPr>
        <a:xfrm>
          <a:off x="15214111" y="93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10198</xdr:rowOff>
    </xdr:from>
    <xdr:to>
      <xdr:col>21</xdr:col>
      <xdr:colOff>212725</xdr:colOff>
      <xdr:row>56</xdr:row>
      <xdr:rowOff>111798</xdr:rowOff>
    </xdr:to>
    <xdr:sp macro="" textlink="">
      <xdr:nvSpPr>
        <xdr:cNvPr id="603" name="円/楕円 602"/>
        <xdr:cNvSpPr/>
      </xdr:nvSpPr>
      <xdr:spPr>
        <a:xfrm>
          <a:off x="14541500" y="96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128325</xdr:rowOff>
    </xdr:from>
    <xdr:ext cx="534377" cy="259045"/>
    <xdr:sp macro="" textlink="">
      <xdr:nvSpPr>
        <xdr:cNvPr id="604" name="テキスト ボックス 603"/>
        <xdr:cNvSpPr txBox="1"/>
      </xdr:nvSpPr>
      <xdr:spPr>
        <a:xfrm>
          <a:off x="1432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80340</xdr:rowOff>
    </xdr:from>
    <xdr:to>
      <xdr:col>20</xdr:col>
      <xdr:colOff>9525</xdr:colOff>
      <xdr:row>57</xdr:row>
      <xdr:rowOff>10490</xdr:rowOff>
    </xdr:to>
    <xdr:sp macro="" textlink="">
      <xdr:nvSpPr>
        <xdr:cNvPr id="605" name="円/楕円 604"/>
        <xdr:cNvSpPr/>
      </xdr:nvSpPr>
      <xdr:spPr>
        <a:xfrm>
          <a:off x="13652500" y="96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27017</xdr:rowOff>
    </xdr:from>
    <xdr:ext cx="534377" cy="259045"/>
    <xdr:sp macro="" textlink="">
      <xdr:nvSpPr>
        <xdr:cNvPr id="606" name="テキスト ボックス 605"/>
        <xdr:cNvSpPr txBox="1"/>
      </xdr:nvSpPr>
      <xdr:spPr>
        <a:xfrm>
          <a:off x="13436111" y="94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128639</xdr:rowOff>
    </xdr:from>
    <xdr:to>
      <xdr:col>18</xdr:col>
      <xdr:colOff>492125</xdr:colOff>
      <xdr:row>56</xdr:row>
      <xdr:rowOff>58789</xdr:rowOff>
    </xdr:to>
    <xdr:sp macro="" textlink="">
      <xdr:nvSpPr>
        <xdr:cNvPr id="607" name="円/楕円 606"/>
        <xdr:cNvSpPr/>
      </xdr:nvSpPr>
      <xdr:spPr>
        <a:xfrm>
          <a:off x="12763500" y="95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75316</xdr:rowOff>
    </xdr:from>
    <xdr:ext cx="534377" cy="259045"/>
    <xdr:sp macro="" textlink="">
      <xdr:nvSpPr>
        <xdr:cNvPr id="608" name="テキスト ボックス 607"/>
        <xdr:cNvSpPr txBox="1"/>
      </xdr:nvSpPr>
      <xdr:spPr>
        <a:xfrm>
          <a:off x="12547111" y="93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158902</xdr:rowOff>
    </xdr:from>
    <xdr:to>
      <xdr:col>23</xdr:col>
      <xdr:colOff>517525</xdr:colOff>
      <xdr:row>78</xdr:row>
      <xdr:rowOff>97713</xdr:rowOff>
    </xdr:to>
    <xdr:cxnSp macro="">
      <xdr:nvCxnSpPr>
        <xdr:cNvPr id="637" name="直線コネクタ 636"/>
        <xdr:cNvCxnSpPr/>
      </xdr:nvCxnSpPr>
      <xdr:spPr>
        <a:xfrm>
          <a:off x="15481300" y="13360552"/>
          <a:ext cx="8382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158902</xdr:rowOff>
    </xdr:from>
    <xdr:to>
      <xdr:col>22</xdr:col>
      <xdr:colOff>365125</xdr:colOff>
      <xdr:row>78</xdr:row>
      <xdr:rowOff>166827</xdr:rowOff>
    </xdr:to>
    <xdr:cxnSp macro="">
      <xdr:nvCxnSpPr>
        <xdr:cNvPr id="640" name="直線コネクタ 639"/>
        <xdr:cNvCxnSpPr/>
      </xdr:nvCxnSpPr>
      <xdr:spPr>
        <a:xfrm flipV="1">
          <a:off x="14592300" y="13360552"/>
          <a:ext cx="889000" cy="1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155719</xdr:rowOff>
    </xdr:from>
    <xdr:ext cx="469744" cy="259045"/>
    <xdr:sp macro="" textlink="">
      <xdr:nvSpPr>
        <xdr:cNvPr id="642" name="テキスト ボックス 641"/>
        <xdr:cNvSpPr txBox="1"/>
      </xdr:nvSpPr>
      <xdr:spPr>
        <a:xfrm>
          <a:off x="15246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11761</xdr:rowOff>
    </xdr:from>
    <xdr:to>
      <xdr:col>21</xdr:col>
      <xdr:colOff>161925</xdr:colOff>
      <xdr:row>78</xdr:row>
      <xdr:rowOff>166827</xdr:rowOff>
    </xdr:to>
    <xdr:cxnSp macro="">
      <xdr:nvCxnSpPr>
        <xdr:cNvPr id="643" name="直線コネクタ 642"/>
        <xdr:cNvCxnSpPr/>
      </xdr:nvCxnSpPr>
      <xdr:spPr>
        <a:xfrm>
          <a:off x="13703300" y="13384861"/>
          <a:ext cx="889000" cy="15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128118</xdr:rowOff>
    </xdr:from>
    <xdr:to>
      <xdr:col>19</xdr:col>
      <xdr:colOff>644525</xdr:colOff>
      <xdr:row>78</xdr:row>
      <xdr:rowOff>11761</xdr:rowOff>
    </xdr:to>
    <xdr:cxnSp macro="">
      <xdr:nvCxnSpPr>
        <xdr:cNvPr id="646" name="直線コネクタ 645"/>
        <xdr:cNvCxnSpPr/>
      </xdr:nvCxnSpPr>
      <xdr:spPr>
        <a:xfrm>
          <a:off x="12814300" y="13158318"/>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159757</xdr:rowOff>
    </xdr:from>
    <xdr:ext cx="469744" cy="259045"/>
    <xdr:sp macro="" textlink="">
      <xdr:nvSpPr>
        <xdr:cNvPr id="650" name="テキスト ボックス 649"/>
        <xdr:cNvSpPr txBox="1"/>
      </xdr:nvSpPr>
      <xdr:spPr>
        <a:xfrm>
          <a:off x="12579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46913</xdr:rowOff>
    </xdr:from>
    <xdr:to>
      <xdr:col>23</xdr:col>
      <xdr:colOff>568325</xdr:colOff>
      <xdr:row>78</xdr:row>
      <xdr:rowOff>148513</xdr:rowOff>
    </xdr:to>
    <xdr:sp macro="" textlink="">
      <xdr:nvSpPr>
        <xdr:cNvPr id="656" name="円/楕円 655"/>
        <xdr:cNvSpPr/>
      </xdr:nvSpPr>
      <xdr:spPr>
        <a:xfrm>
          <a:off x="162687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6290</xdr:rowOff>
    </xdr:from>
    <xdr:ext cx="469744" cy="259045"/>
    <xdr:sp macro="" textlink="">
      <xdr:nvSpPr>
        <xdr:cNvPr id="657" name="災害復旧費該当値テキスト"/>
        <xdr:cNvSpPr txBox="1"/>
      </xdr:nvSpPr>
      <xdr:spPr>
        <a:xfrm>
          <a:off x="16370300"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108102</xdr:rowOff>
    </xdr:from>
    <xdr:to>
      <xdr:col>22</xdr:col>
      <xdr:colOff>415925</xdr:colOff>
      <xdr:row>78</xdr:row>
      <xdr:rowOff>38252</xdr:rowOff>
    </xdr:to>
    <xdr:sp macro="" textlink="">
      <xdr:nvSpPr>
        <xdr:cNvPr id="658" name="円/楕円 657"/>
        <xdr:cNvSpPr/>
      </xdr:nvSpPr>
      <xdr:spPr>
        <a:xfrm>
          <a:off x="15430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54779</xdr:rowOff>
    </xdr:from>
    <xdr:ext cx="469744" cy="259045"/>
    <xdr:sp macro="" textlink="">
      <xdr:nvSpPr>
        <xdr:cNvPr id="659" name="テキスト ボックス 658"/>
        <xdr:cNvSpPr txBox="1"/>
      </xdr:nvSpPr>
      <xdr:spPr>
        <a:xfrm>
          <a:off x="15246427"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116027</xdr:rowOff>
    </xdr:from>
    <xdr:to>
      <xdr:col>21</xdr:col>
      <xdr:colOff>212725</xdr:colOff>
      <xdr:row>79</xdr:row>
      <xdr:rowOff>46177</xdr:rowOff>
    </xdr:to>
    <xdr:sp macro="" textlink="">
      <xdr:nvSpPr>
        <xdr:cNvPr id="660" name="円/楕円 659"/>
        <xdr:cNvSpPr/>
      </xdr:nvSpPr>
      <xdr:spPr>
        <a:xfrm>
          <a:off x="14541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37304</xdr:rowOff>
    </xdr:from>
    <xdr:ext cx="378565" cy="259045"/>
    <xdr:sp macro="" textlink="">
      <xdr:nvSpPr>
        <xdr:cNvPr id="661" name="テキスト ボックス 660"/>
        <xdr:cNvSpPr txBox="1"/>
      </xdr:nvSpPr>
      <xdr:spPr>
        <a:xfrm>
          <a:off x="14403017" y="1358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132411</xdr:rowOff>
    </xdr:from>
    <xdr:to>
      <xdr:col>20</xdr:col>
      <xdr:colOff>9525</xdr:colOff>
      <xdr:row>78</xdr:row>
      <xdr:rowOff>62561</xdr:rowOff>
    </xdr:to>
    <xdr:sp macro="" textlink="">
      <xdr:nvSpPr>
        <xdr:cNvPr id="662" name="円/楕円 661"/>
        <xdr:cNvSpPr/>
      </xdr:nvSpPr>
      <xdr:spPr>
        <a:xfrm>
          <a:off x="13652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53688</xdr:rowOff>
    </xdr:from>
    <xdr:ext cx="469744" cy="259045"/>
    <xdr:sp macro="" textlink="">
      <xdr:nvSpPr>
        <xdr:cNvPr id="663" name="テキスト ボックス 662"/>
        <xdr:cNvSpPr txBox="1"/>
      </xdr:nvSpPr>
      <xdr:spPr>
        <a:xfrm>
          <a:off x="13468427" y="13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77318</xdr:rowOff>
    </xdr:from>
    <xdr:to>
      <xdr:col>18</xdr:col>
      <xdr:colOff>492125</xdr:colOff>
      <xdr:row>77</xdr:row>
      <xdr:rowOff>7468</xdr:rowOff>
    </xdr:to>
    <xdr:sp macro="" textlink="">
      <xdr:nvSpPr>
        <xdr:cNvPr id="664" name="円/楕円 663"/>
        <xdr:cNvSpPr/>
      </xdr:nvSpPr>
      <xdr:spPr>
        <a:xfrm>
          <a:off x="12763500" y="131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23995</xdr:rowOff>
    </xdr:from>
    <xdr:ext cx="469744" cy="259045"/>
    <xdr:sp macro="" textlink="">
      <xdr:nvSpPr>
        <xdr:cNvPr id="665" name="テキスト ボックス 664"/>
        <xdr:cNvSpPr txBox="1"/>
      </xdr:nvSpPr>
      <xdr:spPr>
        <a:xfrm>
          <a:off x="12579427" y="1288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76822</xdr:rowOff>
    </xdr:from>
    <xdr:to>
      <xdr:col>23</xdr:col>
      <xdr:colOff>516889</xdr:colOff>
      <xdr:row>98</xdr:row>
      <xdr:rowOff>101219</xdr:rowOff>
    </xdr:to>
    <xdr:cxnSp macro="">
      <xdr:nvCxnSpPr>
        <xdr:cNvPr id="689" name="直線コネクタ 688"/>
        <xdr:cNvCxnSpPr/>
      </xdr:nvCxnSpPr>
      <xdr:spPr>
        <a:xfrm flipV="1">
          <a:off x="16317595" y="15678772"/>
          <a:ext cx="1269" cy="122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105046</xdr:rowOff>
    </xdr:from>
    <xdr:ext cx="469744" cy="259045"/>
    <xdr:sp macro="" textlink="">
      <xdr:nvSpPr>
        <xdr:cNvPr id="690" name="公債費最小値テキスト"/>
        <xdr:cNvSpPr txBox="1"/>
      </xdr:nvSpPr>
      <xdr:spPr>
        <a:xfrm>
          <a:off x="16370300" y="169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101219</xdr:rowOff>
    </xdr:from>
    <xdr:to>
      <xdr:col>23</xdr:col>
      <xdr:colOff>606425</xdr:colOff>
      <xdr:row>98</xdr:row>
      <xdr:rowOff>101219</xdr:rowOff>
    </xdr:to>
    <xdr:cxnSp macro="">
      <xdr:nvCxnSpPr>
        <xdr:cNvPr id="691" name="直線コネクタ 690"/>
        <xdr:cNvCxnSpPr/>
      </xdr:nvCxnSpPr>
      <xdr:spPr>
        <a:xfrm>
          <a:off x="16230600" y="169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23499</xdr:rowOff>
    </xdr:from>
    <xdr:ext cx="599010" cy="259045"/>
    <xdr:sp macro="" textlink="">
      <xdr:nvSpPr>
        <xdr:cNvPr id="692" name="公債費最大値テキスト"/>
        <xdr:cNvSpPr txBox="1"/>
      </xdr:nvSpPr>
      <xdr:spPr>
        <a:xfrm>
          <a:off x="16370300" y="154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91</xdr:row>
      <xdr:rowOff>76822</xdr:rowOff>
    </xdr:from>
    <xdr:to>
      <xdr:col>23</xdr:col>
      <xdr:colOff>606425</xdr:colOff>
      <xdr:row>91</xdr:row>
      <xdr:rowOff>76822</xdr:rowOff>
    </xdr:to>
    <xdr:cxnSp macro="">
      <xdr:nvCxnSpPr>
        <xdr:cNvPr id="693" name="直線コネクタ 692"/>
        <xdr:cNvCxnSpPr/>
      </xdr:nvCxnSpPr>
      <xdr:spPr>
        <a:xfrm>
          <a:off x="16230600" y="1567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74054</xdr:rowOff>
    </xdr:from>
    <xdr:to>
      <xdr:col>23</xdr:col>
      <xdr:colOff>517525</xdr:colOff>
      <xdr:row>91</xdr:row>
      <xdr:rowOff>76822</xdr:rowOff>
    </xdr:to>
    <xdr:cxnSp macro="">
      <xdr:nvCxnSpPr>
        <xdr:cNvPr id="694" name="直線コネクタ 693"/>
        <xdr:cNvCxnSpPr/>
      </xdr:nvCxnSpPr>
      <xdr:spPr>
        <a:xfrm>
          <a:off x="15481300" y="15676004"/>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108844</xdr:rowOff>
    </xdr:from>
    <xdr:ext cx="534377" cy="259045"/>
    <xdr:sp macro="" textlink="">
      <xdr:nvSpPr>
        <xdr:cNvPr id="695" name="公債費平均値テキスト"/>
        <xdr:cNvSpPr txBox="1"/>
      </xdr:nvSpPr>
      <xdr:spPr>
        <a:xfrm>
          <a:off x="16370300" y="16568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130417</xdr:rowOff>
    </xdr:from>
    <xdr:to>
      <xdr:col>23</xdr:col>
      <xdr:colOff>568325</xdr:colOff>
      <xdr:row>97</xdr:row>
      <xdr:rowOff>60567</xdr:rowOff>
    </xdr:to>
    <xdr:sp macro="" textlink="">
      <xdr:nvSpPr>
        <xdr:cNvPr id="696" name="フローチャート : 判断 695"/>
        <xdr:cNvSpPr/>
      </xdr:nvSpPr>
      <xdr:spPr>
        <a:xfrm>
          <a:off x="162687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66890</xdr:rowOff>
    </xdr:from>
    <xdr:to>
      <xdr:col>22</xdr:col>
      <xdr:colOff>365125</xdr:colOff>
      <xdr:row>91</xdr:row>
      <xdr:rowOff>74054</xdr:rowOff>
    </xdr:to>
    <xdr:cxnSp macro="">
      <xdr:nvCxnSpPr>
        <xdr:cNvPr id="697" name="直線コネクタ 696"/>
        <xdr:cNvCxnSpPr/>
      </xdr:nvCxnSpPr>
      <xdr:spPr>
        <a:xfrm>
          <a:off x="14592300" y="15668840"/>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73089</xdr:rowOff>
    </xdr:from>
    <xdr:to>
      <xdr:col>22</xdr:col>
      <xdr:colOff>415925</xdr:colOff>
      <xdr:row>97</xdr:row>
      <xdr:rowOff>3239</xdr:rowOff>
    </xdr:to>
    <xdr:sp macro="" textlink="">
      <xdr:nvSpPr>
        <xdr:cNvPr id="698" name="フローチャート : 判断 697"/>
        <xdr:cNvSpPr/>
      </xdr:nvSpPr>
      <xdr:spPr>
        <a:xfrm>
          <a:off x="15430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165816</xdr:rowOff>
    </xdr:from>
    <xdr:ext cx="534377" cy="259045"/>
    <xdr:sp macro="" textlink="">
      <xdr:nvSpPr>
        <xdr:cNvPr id="699" name="テキスト ボックス 698"/>
        <xdr:cNvSpPr txBox="1"/>
      </xdr:nvSpPr>
      <xdr:spPr>
        <a:xfrm>
          <a:off x="15214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50076</xdr:rowOff>
    </xdr:from>
    <xdr:to>
      <xdr:col>21</xdr:col>
      <xdr:colOff>161925</xdr:colOff>
      <xdr:row>91</xdr:row>
      <xdr:rowOff>66890</xdr:rowOff>
    </xdr:to>
    <xdr:cxnSp macro="">
      <xdr:nvCxnSpPr>
        <xdr:cNvPr id="700" name="直線コネクタ 699"/>
        <xdr:cNvCxnSpPr/>
      </xdr:nvCxnSpPr>
      <xdr:spPr>
        <a:xfrm>
          <a:off x="13703300" y="15652026"/>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69786</xdr:rowOff>
    </xdr:from>
    <xdr:to>
      <xdr:col>21</xdr:col>
      <xdr:colOff>212725</xdr:colOff>
      <xdr:row>96</xdr:row>
      <xdr:rowOff>171386</xdr:rowOff>
    </xdr:to>
    <xdr:sp macro="" textlink="">
      <xdr:nvSpPr>
        <xdr:cNvPr id="701" name="フローチャート : 判断 700"/>
        <xdr:cNvSpPr/>
      </xdr:nvSpPr>
      <xdr:spPr>
        <a:xfrm>
          <a:off x="14541500" y="165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162513</xdr:rowOff>
    </xdr:from>
    <xdr:ext cx="534377" cy="259045"/>
    <xdr:sp macro="" textlink="">
      <xdr:nvSpPr>
        <xdr:cNvPr id="702" name="テキスト ボックス 701"/>
        <xdr:cNvSpPr txBox="1"/>
      </xdr:nvSpPr>
      <xdr:spPr>
        <a:xfrm>
          <a:off x="14325111" y="16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150800</xdr:rowOff>
    </xdr:from>
    <xdr:to>
      <xdr:col>19</xdr:col>
      <xdr:colOff>644525</xdr:colOff>
      <xdr:row>91</xdr:row>
      <xdr:rowOff>50076</xdr:rowOff>
    </xdr:to>
    <xdr:cxnSp macro="">
      <xdr:nvCxnSpPr>
        <xdr:cNvPr id="703" name="直線コネクタ 702"/>
        <xdr:cNvCxnSpPr/>
      </xdr:nvCxnSpPr>
      <xdr:spPr>
        <a:xfrm>
          <a:off x="12814300" y="15581300"/>
          <a:ext cx="889000" cy="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49340</xdr:rowOff>
    </xdr:from>
    <xdr:to>
      <xdr:col>20</xdr:col>
      <xdr:colOff>9525</xdr:colOff>
      <xdr:row>96</xdr:row>
      <xdr:rowOff>150940</xdr:rowOff>
    </xdr:to>
    <xdr:sp macro="" textlink="">
      <xdr:nvSpPr>
        <xdr:cNvPr id="704" name="フローチャート : 判断 703"/>
        <xdr:cNvSpPr/>
      </xdr:nvSpPr>
      <xdr:spPr>
        <a:xfrm>
          <a:off x="13652500" y="165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142067</xdr:rowOff>
    </xdr:from>
    <xdr:ext cx="534377" cy="259045"/>
    <xdr:sp macro="" textlink="">
      <xdr:nvSpPr>
        <xdr:cNvPr id="705" name="テキスト ボックス 704"/>
        <xdr:cNvSpPr txBox="1"/>
      </xdr:nvSpPr>
      <xdr:spPr>
        <a:xfrm>
          <a:off x="13436111" y="166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48819</xdr:rowOff>
    </xdr:from>
    <xdr:to>
      <xdr:col>18</xdr:col>
      <xdr:colOff>492125</xdr:colOff>
      <xdr:row>96</xdr:row>
      <xdr:rowOff>150419</xdr:rowOff>
    </xdr:to>
    <xdr:sp macro="" textlink="">
      <xdr:nvSpPr>
        <xdr:cNvPr id="706" name="フローチャート : 判断 705"/>
        <xdr:cNvSpPr/>
      </xdr:nvSpPr>
      <xdr:spPr>
        <a:xfrm>
          <a:off x="12763500" y="165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141546</xdr:rowOff>
    </xdr:from>
    <xdr:ext cx="534377" cy="259045"/>
    <xdr:sp macro="" textlink="">
      <xdr:nvSpPr>
        <xdr:cNvPr id="707" name="テキスト ボックス 706"/>
        <xdr:cNvSpPr txBox="1"/>
      </xdr:nvSpPr>
      <xdr:spPr>
        <a:xfrm>
          <a:off x="12547111" y="166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26022</xdr:rowOff>
    </xdr:from>
    <xdr:to>
      <xdr:col>23</xdr:col>
      <xdr:colOff>568325</xdr:colOff>
      <xdr:row>91</xdr:row>
      <xdr:rowOff>127622</xdr:rowOff>
    </xdr:to>
    <xdr:sp macro="" textlink="">
      <xdr:nvSpPr>
        <xdr:cNvPr id="713" name="円/楕円 712"/>
        <xdr:cNvSpPr/>
      </xdr:nvSpPr>
      <xdr:spPr>
        <a:xfrm>
          <a:off x="16268700" y="156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150499</xdr:rowOff>
    </xdr:from>
    <xdr:ext cx="599010" cy="259045"/>
    <xdr:sp macro="" textlink="">
      <xdr:nvSpPr>
        <xdr:cNvPr id="714" name="公債費該当値テキスト"/>
        <xdr:cNvSpPr txBox="1"/>
      </xdr:nvSpPr>
      <xdr:spPr>
        <a:xfrm>
          <a:off x="16370300" y="155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23254</xdr:rowOff>
    </xdr:from>
    <xdr:to>
      <xdr:col>22</xdr:col>
      <xdr:colOff>415925</xdr:colOff>
      <xdr:row>91</xdr:row>
      <xdr:rowOff>124854</xdr:rowOff>
    </xdr:to>
    <xdr:sp macro="" textlink="">
      <xdr:nvSpPr>
        <xdr:cNvPr id="715" name="円/楕円 714"/>
        <xdr:cNvSpPr/>
      </xdr:nvSpPr>
      <xdr:spPr>
        <a:xfrm>
          <a:off x="15430500" y="156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141381</xdr:rowOff>
    </xdr:from>
    <xdr:ext cx="599010" cy="259045"/>
    <xdr:sp macro="" textlink="">
      <xdr:nvSpPr>
        <xdr:cNvPr id="716" name="テキスト ボックス 715"/>
        <xdr:cNvSpPr txBox="1"/>
      </xdr:nvSpPr>
      <xdr:spPr>
        <a:xfrm>
          <a:off x="15181794" y="1540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16090</xdr:rowOff>
    </xdr:from>
    <xdr:to>
      <xdr:col>21</xdr:col>
      <xdr:colOff>212725</xdr:colOff>
      <xdr:row>91</xdr:row>
      <xdr:rowOff>117690</xdr:rowOff>
    </xdr:to>
    <xdr:sp macro="" textlink="">
      <xdr:nvSpPr>
        <xdr:cNvPr id="717" name="円/楕円 716"/>
        <xdr:cNvSpPr/>
      </xdr:nvSpPr>
      <xdr:spPr>
        <a:xfrm>
          <a:off x="14541500" y="156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134217</xdr:rowOff>
    </xdr:from>
    <xdr:ext cx="599010" cy="259045"/>
    <xdr:sp macro="" textlink="">
      <xdr:nvSpPr>
        <xdr:cNvPr id="718" name="テキスト ボックス 717"/>
        <xdr:cNvSpPr txBox="1"/>
      </xdr:nvSpPr>
      <xdr:spPr>
        <a:xfrm>
          <a:off x="14292794" y="153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170726</xdr:rowOff>
    </xdr:from>
    <xdr:to>
      <xdr:col>20</xdr:col>
      <xdr:colOff>9525</xdr:colOff>
      <xdr:row>91</xdr:row>
      <xdr:rowOff>100876</xdr:rowOff>
    </xdr:to>
    <xdr:sp macro="" textlink="">
      <xdr:nvSpPr>
        <xdr:cNvPr id="719" name="円/楕円 718"/>
        <xdr:cNvSpPr/>
      </xdr:nvSpPr>
      <xdr:spPr>
        <a:xfrm>
          <a:off x="13652500" y="156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117403</xdr:rowOff>
    </xdr:from>
    <xdr:ext cx="599010" cy="259045"/>
    <xdr:sp macro="" textlink="">
      <xdr:nvSpPr>
        <xdr:cNvPr id="720" name="テキスト ボックス 719"/>
        <xdr:cNvSpPr txBox="1"/>
      </xdr:nvSpPr>
      <xdr:spPr>
        <a:xfrm>
          <a:off x="13403794" y="153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100000</xdr:rowOff>
    </xdr:from>
    <xdr:to>
      <xdr:col>18</xdr:col>
      <xdr:colOff>492125</xdr:colOff>
      <xdr:row>91</xdr:row>
      <xdr:rowOff>30150</xdr:rowOff>
    </xdr:to>
    <xdr:sp macro="" textlink="">
      <xdr:nvSpPr>
        <xdr:cNvPr id="721" name="円/楕円 720"/>
        <xdr:cNvSpPr/>
      </xdr:nvSpPr>
      <xdr:spPr>
        <a:xfrm>
          <a:off x="12763500" y="155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46677</xdr:rowOff>
    </xdr:from>
    <xdr:ext cx="599010" cy="259045"/>
    <xdr:sp macro="" textlink="">
      <xdr:nvSpPr>
        <xdr:cNvPr id="722" name="テキスト ボックス 721"/>
        <xdr:cNvSpPr txBox="1"/>
      </xdr:nvSpPr>
      <xdr:spPr>
        <a:xfrm>
          <a:off x="12514794" y="1530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6" name="直線コネクタ 745"/>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49"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0" name="直線コネクタ 749"/>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2"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3" name="フローチャート : 判断 752"/>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5" name="フローチャート : 判断 754"/>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6" name="テキスト ボックス 755"/>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58" name="フローチャート : 判断 757"/>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59" name="テキスト ボックス 758"/>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1" name="フローチャート : 判断 760"/>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2" name="テキスト ボックス 761"/>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3" name="フローチャート : 判断 762"/>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4" name="テキスト ボックス 763"/>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1"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本町は人口</a:t>
          </a:r>
          <a:r>
            <a:rPr kumimoji="1" lang="en-US" altLang="ja-JP" sz="1300">
              <a:latin typeface="ＭＳ Ｐゴシック"/>
            </a:rPr>
            <a:t>2</a:t>
          </a:r>
          <a:r>
            <a:rPr kumimoji="1" lang="ja-JP" altLang="en-US" sz="1300">
              <a:latin typeface="ＭＳ Ｐゴシック"/>
            </a:rPr>
            <a:t>万人をわずかに超える町であり、本町が属している市町村類型（Ｖ－２）においては、最下層に位置する。</a:t>
          </a:r>
          <a:endParaRPr kumimoji="1" lang="en-US" altLang="ja-JP" sz="1300">
            <a:latin typeface="ＭＳ Ｐゴシック"/>
          </a:endParaRPr>
        </a:p>
        <a:p>
          <a:r>
            <a:rPr kumimoji="1" lang="ja-JP" altLang="en-US" sz="1300">
              <a:latin typeface="ＭＳ Ｐゴシック"/>
            </a:rPr>
            <a:t>　また、毎年人口が減少していることから、住民</a:t>
          </a:r>
          <a:r>
            <a:rPr kumimoji="1" lang="en-US" altLang="ja-JP" sz="1300">
              <a:latin typeface="ＭＳ Ｐゴシック"/>
            </a:rPr>
            <a:t>1</a:t>
          </a:r>
          <a:r>
            <a:rPr kumimoji="1" lang="ja-JP" altLang="en-US" sz="1300">
              <a:latin typeface="ＭＳ Ｐゴシック"/>
            </a:rPr>
            <a:t>人あたりのコストは類似団体より高くなる傾向がある。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基金残高の標準財政規模費が増加しているのは、公債費、標準財政規模の減少が要因に挙げられる。</a:t>
          </a:r>
        </a:p>
        <a:p>
          <a:r>
            <a:rPr kumimoji="1" lang="ja-JP" altLang="en-US" sz="1400">
              <a:latin typeface="ＭＳ ゴシック" pitchFamily="49" charset="-128"/>
              <a:ea typeface="ＭＳ ゴシック" pitchFamily="49" charset="-128"/>
            </a:rPr>
            <a:t>　財政調整基金残高は、災害や将来に備え標準財政規模の１０％以上を基準とする。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各会計とも赤字は生じていない。</a:t>
          </a:r>
        </a:p>
        <a:p>
          <a:r>
            <a:rPr kumimoji="1" lang="ja-JP" altLang="en-US" sz="1400">
              <a:latin typeface="ＭＳ ゴシック" pitchFamily="49" charset="-128"/>
              <a:ea typeface="ＭＳ ゴシック" pitchFamily="49" charset="-128"/>
            </a:rPr>
            <a:t>　標準財政規模比が増加しているのは、標準財政規模の減少が要因に挙げられる。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元利償還金等は、過去に借入れた地方債の償還が進み、新規の借入を抑制したことで減少している。</a:t>
          </a:r>
        </a:p>
        <a:p>
          <a:r>
            <a:rPr kumimoji="1" lang="ja-JP" altLang="en-US" sz="1400">
              <a:latin typeface="ＭＳ ゴシック" pitchFamily="49" charset="-128"/>
              <a:ea typeface="ＭＳ ゴシック" pitchFamily="49" charset="-128"/>
            </a:rPr>
            <a:t>　また、新規に借入れする場合も過疎対策事業債、合併特例債など公債費算入の高い地方債とすることで算入公債等が増加している。</a:t>
          </a:r>
        </a:p>
        <a:p>
          <a:r>
            <a:rPr kumimoji="1" lang="ja-JP" altLang="en-US" sz="1400">
              <a:latin typeface="ＭＳ ゴシック" pitchFamily="49" charset="-128"/>
              <a:ea typeface="ＭＳ ゴシック" pitchFamily="49" charset="-128"/>
            </a:rPr>
            <a:t>　今後は、将来推計に基づき、実質公債費比率の適切な水準の維持に努める。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将来負担額は、過去に借入れた地方債の償還が進み、新規の借入を抑制したことで減少している。</a:t>
          </a:r>
        </a:p>
        <a:p>
          <a:r>
            <a:rPr kumimoji="1" lang="ja-JP" altLang="en-US" sz="1400">
              <a:latin typeface="ＭＳ ゴシック" pitchFamily="49" charset="-128"/>
              <a:ea typeface="ＭＳ ゴシック" pitchFamily="49" charset="-128"/>
            </a:rPr>
            <a:t>　職員数の減少から退職手当負担見込額も減少している。</a:t>
          </a:r>
        </a:p>
        <a:p>
          <a:r>
            <a:rPr kumimoji="1" lang="ja-JP" altLang="en-US" sz="1400">
              <a:latin typeface="ＭＳ ゴシック" pitchFamily="49" charset="-128"/>
              <a:ea typeface="ＭＳ ゴシック" pitchFamily="49" charset="-128"/>
            </a:rPr>
            <a:t>　充当可能財源等では、公債費負担の減少などから財政調整基金等の積立額が増加している。</a:t>
          </a:r>
        </a:p>
        <a:p>
          <a:r>
            <a:rPr kumimoji="1" lang="ja-JP" altLang="en-US" sz="1400">
              <a:latin typeface="ＭＳ ゴシック" pitchFamily="49" charset="-128"/>
              <a:ea typeface="ＭＳ ゴシック" pitchFamily="49" charset="-128"/>
            </a:rPr>
            <a:t>　充当可能特定歳入は、評価替等による地価の減少から都市計画税が減少している。</a:t>
          </a:r>
        </a:p>
        <a:p>
          <a:r>
            <a:rPr kumimoji="1" lang="ja-JP" altLang="en-US" sz="1400">
              <a:latin typeface="ＭＳ ゴシック" pitchFamily="49" charset="-128"/>
              <a:ea typeface="ＭＳ ゴシック" pitchFamily="49" charset="-128"/>
            </a:rPr>
            <a:t>　基準財政需要額算入見込額は、地方債残高の減少に伴い今後も減少が見込まれる。</a:t>
          </a:r>
        </a:p>
        <a:p>
          <a:r>
            <a:rPr kumimoji="1" lang="ja-JP" altLang="en-US" sz="1400">
              <a:latin typeface="ＭＳ ゴシック" pitchFamily="49" charset="-128"/>
              <a:ea typeface="ＭＳ ゴシック" pitchFamily="49" charset="-128"/>
            </a:rPr>
            <a:t>　今後は、将来推計に基づき、将来負担比率の適切な水準の維持に努める。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21,112
21,061
1,332.45
15,929,403
15,428,211
421,312
10,071,849
19,784,913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555_&#36960;&#36605;&#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79.099999999999994</v>
          </cell>
          <cell r="L73">
            <v>47.9</v>
          </cell>
          <cell r="M73">
            <v>26.1</v>
          </cell>
          <cell r="N73">
            <v>21.7</v>
          </cell>
          <cell r="O73">
            <v>8.4</v>
          </cell>
        </row>
        <row r="75">
          <cell r="K75">
            <v>14.1</v>
          </cell>
          <cell r="L75">
            <v>12.4</v>
          </cell>
          <cell r="M75">
            <v>11.9</v>
          </cell>
          <cell r="N75">
            <v>10.7</v>
          </cell>
          <cell r="O75">
            <v>9.9</v>
          </cell>
        </row>
        <row r="77">
          <cell r="G77" t="str">
            <v>類似団体内平均値</v>
          </cell>
          <cell r="K77">
            <v>40.200000000000003</v>
          </cell>
          <cell r="L77">
            <v>30.7</v>
          </cell>
          <cell r="M77">
            <v>22.3</v>
          </cell>
          <cell r="N77">
            <v>20.3</v>
          </cell>
          <cell r="O77">
            <v>13</v>
          </cell>
        </row>
        <row r="79">
          <cell r="K79">
            <v>10.1</v>
          </cell>
          <cell r="L79">
            <v>9.1999999999999993</v>
          </cell>
          <cell r="M79">
            <v>8.5</v>
          </cell>
          <cell r="N79">
            <v>7.7</v>
          </cell>
          <cell r="O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15929403</v>
      </c>
      <c r="BO4" s="379"/>
      <c r="BP4" s="379"/>
      <c r="BQ4" s="379"/>
      <c r="BR4" s="379"/>
      <c r="BS4" s="379"/>
      <c r="BT4" s="379"/>
      <c r="BU4" s="380"/>
      <c r="BV4" s="378">
        <v>14800824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15428211</v>
      </c>
      <c r="BO5" s="384"/>
      <c r="BP5" s="384"/>
      <c r="BQ5" s="384"/>
      <c r="BR5" s="384"/>
      <c r="BS5" s="384"/>
      <c r="BT5" s="384"/>
      <c r="BU5" s="385"/>
      <c r="BV5" s="383">
        <v>14358998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501192</v>
      </c>
      <c r="BO6" s="384"/>
      <c r="BP6" s="384"/>
      <c r="BQ6" s="384"/>
      <c r="BR6" s="384"/>
      <c r="BS6" s="384"/>
      <c r="BT6" s="384"/>
      <c r="BU6" s="385"/>
      <c r="BV6" s="383">
        <v>441826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88.9</v>
      </c>
      <c r="CU6" s="530"/>
      <c r="CV6" s="530"/>
      <c r="CW6" s="530"/>
      <c r="CX6" s="530"/>
      <c r="CY6" s="530"/>
      <c r="CZ6" s="530"/>
      <c r="DA6" s="531"/>
      <c r="DB6" s="529">
        <v>91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79880</v>
      </c>
      <c r="BO7" s="384"/>
      <c r="BP7" s="384"/>
      <c r="BQ7" s="384"/>
      <c r="BR7" s="384"/>
      <c r="BS7" s="384"/>
      <c r="BT7" s="384"/>
      <c r="BU7" s="385"/>
      <c r="BV7" s="383">
        <v>133714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10071849</v>
      </c>
      <c r="CU7" s="384"/>
      <c r="CV7" s="384"/>
      <c r="CW7" s="384"/>
      <c r="CX7" s="384"/>
      <c r="CY7" s="384"/>
      <c r="CZ7" s="384"/>
      <c r="DA7" s="385"/>
      <c r="DB7" s="383">
        <v>9981334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421312</v>
      </c>
      <c r="BO8" s="384"/>
      <c r="BP8" s="384"/>
      <c r="BQ8" s="384"/>
      <c r="BR8" s="384"/>
      <c r="BS8" s="384"/>
      <c r="BT8" s="384"/>
      <c r="BU8" s="385"/>
      <c r="BV8" s="383">
        <v>308112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20873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113200</v>
      </c>
      <c r="BO9" s="384"/>
      <c r="BP9" s="384"/>
      <c r="BQ9" s="384"/>
      <c r="BR9" s="384"/>
      <c r="BS9" s="384"/>
      <c r="BT9" s="384"/>
      <c r="BU9" s="385"/>
      <c r="BV9" s="383">
        <v>102596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22265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226014</v>
      </c>
      <c r="BO10" s="384"/>
      <c r="BP10" s="384"/>
      <c r="BQ10" s="384"/>
      <c r="BR10" s="384"/>
      <c r="BS10" s="384"/>
      <c r="BT10" s="384"/>
      <c r="BU10" s="385"/>
      <c r="BV10" s="383">
        <v>343895</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107</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21112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101</v>
      </c>
      <c r="AV12" s="441"/>
      <c r="AW12" s="441"/>
      <c r="AX12" s="441"/>
      <c r="AY12" s="363" t="s">
        <v>116</v>
      </c>
      <c r="AZ12" s="364"/>
      <c r="BA12" s="364"/>
      <c r="BB12" s="364"/>
      <c r="BC12" s="364"/>
      <c r="BD12" s="364"/>
      <c r="BE12" s="364"/>
      <c r="BF12" s="364"/>
      <c r="BG12" s="364"/>
      <c r="BH12" s="364"/>
      <c r="BI12" s="364"/>
      <c r="BJ12" s="364"/>
      <c r="BK12" s="364"/>
      <c r="BL12" s="364"/>
      <c r="BM12" s="365"/>
      <c r="BN12" s="383" t="s">
        <v>109</v>
      </c>
      <c r="BO12" s="384"/>
      <c r="BP12" s="384"/>
      <c r="BQ12" s="384"/>
      <c r="BR12" s="384"/>
      <c r="BS12" s="384"/>
      <c r="BT12" s="384"/>
      <c r="BU12" s="385"/>
      <c r="BV12" s="383">
        <v>500000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109</v>
      </c>
      <c r="CU12" s="493"/>
      <c r="CV12" s="493"/>
      <c r="CW12" s="493"/>
      <c r="CX12" s="493"/>
      <c r="CY12" s="493"/>
      <c r="CZ12" s="493"/>
      <c r="DA12" s="494"/>
      <c r="DB12" s="492" t="s">
        <v>109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21061</v>
      </c>
      <c r="S13" s="485"/>
      <c r="T13" s="485"/>
      <c r="U13" s="485"/>
      <c r="V13" s="486"/>
      <c r="W13" s="472" t="s">
        <v>119</v>
      </c>
      <c r="X13" s="398"/>
      <c r="Y13" s="398"/>
      <c r="Z13" s="398"/>
      <c r="AA13" s="398"/>
      <c r="AB13" s="399"/>
      <c r="AC13" s="359">
        <v>871</v>
      </c>
      <c r="AD13" s="360"/>
      <c r="AE13" s="360"/>
      <c r="AF13" s="360"/>
      <c r="AG13" s="361"/>
      <c r="AH13" s="359">
        <v>1021</v>
      </c>
      <c r="AI13" s="360"/>
      <c r="AJ13" s="360"/>
      <c r="AK13" s="360"/>
      <c r="AL13" s="362"/>
      <c r="AM13" s="452" t="s">
        <v>120</v>
      </c>
      <c r="AN13" s="357"/>
      <c r="AO13" s="357"/>
      <c r="AP13" s="357"/>
      <c r="AQ13" s="357"/>
      <c r="AR13" s="357"/>
      <c r="AS13" s="357"/>
      <c r="AT13" s="358"/>
      <c r="AU13" s="440" t="s">
        <v>101</v>
      </c>
      <c r="AV13" s="441"/>
      <c r="AW13" s="441"/>
      <c r="AX13" s="441"/>
      <c r="AY13" s="363" t="s">
        <v>121</v>
      </c>
      <c r="AZ13" s="364"/>
      <c r="BA13" s="364"/>
      <c r="BB13" s="364"/>
      <c r="BC13" s="364"/>
      <c r="BD13" s="364"/>
      <c r="BE13" s="364"/>
      <c r="BF13" s="364"/>
      <c r="BG13" s="364"/>
      <c r="BH13" s="364"/>
      <c r="BI13" s="364"/>
      <c r="BJ13" s="364"/>
      <c r="BK13" s="364"/>
      <c r="BL13" s="364"/>
      <c r="BM13" s="365"/>
      <c r="BN13" s="383">
        <v>339214</v>
      </c>
      <c r="BO13" s="384"/>
      <c r="BP13" s="384"/>
      <c r="BQ13" s="384"/>
      <c r="BR13" s="384"/>
      <c r="BS13" s="384"/>
      <c r="BT13" s="384"/>
      <c r="BU13" s="385"/>
      <c r="BV13" s="383">
        <v>-53509</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21432</v>
      </c>
      <c r="S14" s="485"/>
      <c r="T14" s="485"/>
      <c r="U14" s="485"/>
      <c r="V14" s="486"/>
      <c r="W14" s="487"/>
      <c r="X14" s="401"/>
      <c r="Y14" s="401"/>
      <c r="Z14" s="401"/>
      <c r="AA14" s="401"/>
      <c r="AB14" s="402"/>
      <c r="AC14" s="477">
        <v>8.9</v>
      </c>
      <c r="AD14" s="478"/>
      <c r="AE14" s="478"/>
      <c r="AF14" s="478"/>
      <c r="AG14" s="479"/>
      <c r="AH14" s="477">
        <v>9.3000000000000007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v>8.4</v>
      </c>
      <c r="CU14" s="456"/>
      <c r="CV14" s="456"/>
      <c r="CW14" s="456"/>
      <c r="CX14" s="456"/>
      <c r="CY14" s="456"/>
      <c r="CZ14" s="456"/>
      <c r="DA14" s="457"/>
      <c r="DB14" s="488">
        <v>21.7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21376</v>
      </c>
      <c r="S15" s="485"/>
      <c r="T15" s="485"/>
      <c r="U15" s="485"/>
      <c r="V15" s="486"/>
      <c r="W15" s="472" t="s">
        <v>125</v>
      </c>
      <c r="X15" s="398"/>
      <c r="Y15" s="398"/>
      <c r="Z15" s="398"/>
      <c r="AA15" s="398"/>
      <c r="AB15" s="399"/>
      <c r="AC15" s="359">
        <v>1873</v>
      </c>
      <c r="AD15" s="360"/>
      <c r="AE15" s="360"/>
      <c r="AF15" s="360"/>
      <c r="AG15" s="361"/>
      <c r="AH15" s="359">
        <v>2289</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2093601</v>
      </c>
      <c r="BO15" s="379"/>
      <c r="BP15" s="379"/>
      <c r="BQ15" s="379"/>
      <c r="BR15" s="379"/>
      <c r="BS15" s="379"/>
      <c r="BT15" s="379"/>
      <c r="BU15" s="380"/>
      <c r="BV15" s="378">
        <v>1980217</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401"/>
      <c r="Y16" s="401"/>
      <c r="Z16" s="401"/>
      <c r="AA16" s="401"/>
      <c r="AB16" s="402"/>
      <c r="AC16" s="477">
        <v>19.100000000000001</v>
      </c>
      <c r="AD16" s="478"/>
      <c r="AE16" s="478"/>
      <c r="AF16" s="478"/>
      <c r="AG16" s="479"/>
      <c r="AH16" s="477">
        <v>21</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8003035</v>
      </c>
      <c r="BO16" s="384"/>
      <c r="BP16" s="384"/>
      <c r="BQ16" s="384"/>
      <c r="BR16" s="384"/>
      <c r="BS16" s="384"/>
      <c r="BT16" s="384"/>
      <c r="BU16" s="385"/>
      <c r="BV16" s="383">
        <v>7640105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131</v>
      </c>
      <c r="N17" s="467"/>
      <c r="O17" s="467"/>
      <c r="P17" s="467"/>
      <c r="Q17" s="468"/>
      <c r="R17" s="469" t="s">
        <v>129</v>
      </c>
      <c r="S17" s="470"/>
      <c r="T17" s="470"/>
      <c r="U17" s="470"/>
      <c r="V17" s="471"/>
      <c r="W17" s="472" t="s">
        <v>132</v>
      </c>
      <c r="X17" s="398"/>
      <c r="Y17" s="398"/>
      <c r="Z17" s="398"/>
      <c r="AA17" s="398"/>
      <c r="AB17" s="399"/>
      <c r="AC17" s="359">
        <v>7037</v>
      </c>
      <c r="AD17" s="360"/>
      <c r="AE17" s="360"/>
      <c r="AF17" s="360"/>
      <c r="AG17" s="361"/>
      <c r="AH17" s="359">
        <v>7588</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2603745</v>
      </c>
      <c r="BO17" s="384"/>
      <c r="BP17" s="384"/>
      <c r="BQ17" s="384"/>
      <c r="BR17" s="384"/>
      <c r="BS17" s="384"/>
      <c r="BT17" s="384"/>
      <c r="BU17" s="385"/>
      <c r="BV17" s="383">
        <v>2502947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134</v>
      </c>
      <c r="C18" s="446"/>
      <c r="D18" s="446"/>
      <c r="E18" s="447"/>
      <c r="F18" s="447"/>
      <c r="G18" s="447"/>
      <c r="H18" s="447"/>
      <c r="I18" s="447"/>
      <c r="J18" s="447"/>
      <c r="K18" s="447"/>
      <c r="L18" s="448">
        <v>1332.45</v>
      </c>
      <c r="M18" s="448"/>
      <c r="N18" s="448"/>
      <c r="O18" s="448"/>
      <c r="P18" s="448"/>
      <c r="Q18" s="448"/>
      <c r="R18" s="449"/>
      <c r="S18" s="449"/>
      <c r="T18" s="449"/>
      <c r="U18" s="449"/>
      <c r="V18" s="450"/>
      <c r="W18" s="464"/>
      <c r="X18" s="465"/>
      <c r="Y18" s="465"/>
      <c r="Z18" s="465"/>
      <c r="AA18" s="465"/>
      <c r="AB18" s="473"/>
      <c r="AC18" s="347">
        <v>71.900000000000006</v>
      </c>
      <c r="AD18" s="348"/>
      <c r="AE18" s="348"/>
      <c r="AF18" s="348"/>
      <c r="AG18" s="451"/>
      <c r="AH18" s="347">
        <v>69.400000000000006</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8654207</v>
      </c>
      <c r="BO18" s="384"/>
      <c r="BP18" s="384"/>
      <c r="BQ18" s="384"/>
      <c r="BR18" s="384"/>
      <c r="BS18" s="384"/>
      <c r="BT18" s="384"/>
      <c r="BU18" s="385"/>
      <c r="BV18" s="383">
        <v>8701198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136</v>
      </c>
      <c r="C19" s="446"/>
      <c r="D19" s="446"/>
      <c r="E19" s="447"/>
      <c r="F19" s="447"/>
      <c r="G19" s="447"/>
      <c r="H19" s="447"/>
      <c r="I19" s="447"/>
      <c r="J19" s="447"/>
      <c r="K19" s="447"/>
      <c r="L19" s="453">
        <v>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11482110</v>
      </c>
      <c r="BO19" s="384"/>
      <c r="BP19" s="384"/>
      <c r="BQ19" s="384"/>
      <c r="BR19" s="384"/>
      <c r="BS19" s="384"/>
      <c r="BT19" s="384"/>
      <c r="BU19" s="385"/>
      <c r="BV19" s="383">
        <v>11855919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138</v>
      </c>
      <c r="C20" s="446"/>
      <c r="D20" s="446"/>
      <c r="E20" s="447"/>
      <c r="F20" s="447"/>
      <c r="G20" s="447"/>
      <c r="H20" s="447"/>
      <c r="I20" s="447"/>
      <c r="J20" s="447"/>
      <c r="K20" s="447"/>
      <c r="L20" s="453">
        <v>9278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140</v>
      </c>
      <c r="C22" s="415"/>
      <c r="D22" s="416"/>
      <c r="E22" s="423" t="s">
        <v>1</v>
      </c>
      <c r="F22" s="398"/>
      <c r="G22" s="398"/>
      <c r="H22" s="398"/>
      <c r="I22" s="398"/>
      <c r="J22" s="398"/>
      <c r="K22" s="399"/>
      <c r="L22" s="423" t="s">
        <v>141</v>
      </c>
      <c r="M22" s="398"/>
      <c r="N22" s="398"/>
      <c r="O22" s="398"/>
      <c r="P22" s="399"/>
      <c r="Q22" s="408" t="s">
        <v>142</v>
      </c>
      <c r="R22" s="409"/>
      <c r="S22" s="409"/>
      <c r="T22" s="409"/>
      <c r="U22" s="409"/>
      <c r="V22" s="424"/>
      <c r="W22" s="426" t="s">
        <v>143</v>
      </c>
      <c r="X22" s="415"/>
      <c r="Y22" s="416"/>
      <c r="Z22" s="423" t="s">
        <v>1</v>
      </c>
      <c r="AA22" s="398"/>
      <c r="AB22" s="398"/>
      <c r="AC22" s="398"/>
      <c r="AD22" s="398"/>
      <c r="AE22" s="398"/>
      <c r="AF22" s="398"/>
      <c r="AG22" s="399"/>
      <c r="AH22" s="397" t="s">
        <v>144</v>
      </c>
      <c r="AI22" s="398"/>
      <c r="AJ22" s="398"/>
      <c r="AK22" s="398"/>
      <c r="AL22" s="399"/>
      <c r="AM22" s="397" t="s">
        <v>145</v>
      </c>
      <c r="AN22" s="403"/>
      <c r="AO22" s="403"/>
      <c r="AP22" s="403"/>
      <c r="AQ22" s="403"/>
      <c r="AR22" s="404"/>
      <c r="AS22" s="408" t="s">
        <v>142</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146</v>
      </c>
      <c r="AZ23" s="376"/>
      <c r="BA23" s="376"/>
      <c r="BB23" s="376"/>
      <c r="BC23" s="376"/>
      <c r="BD23" s="376"/>
      <c r="BE23" s="376"/>
      <c r="BF23" s="376"/>
      <c r="BG23" s="376"/>
      <c r="BH23" s="376"/>
      <c r="BI23" s="376"/>
      <c r="BJ23" s="376"/>
      <c r="BK23" s="376"/>
      <c r="BL23" s="376"/>
      <c r="BM23" s="377"/>
      <c r="BN23" s="383">
        <v>19784913</v>
      </c>
      <c r="BO23" s="384"/>
      <c r="BP23" s="384"/>
      <c r="BQ23" s="384"/>
      <c r="BR23" s="384"/>
      <c r="BS23" s="384"/>
      <c r="BT23" s="384"/>
      <c r="BU23" s="385"/>
      <c r="BV23" s="383">
        <v>19405312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147</v>
      </c>
      <c r="F24" s="357"/>
      <c r="G24" s="357"/>
      <c r="H24" s="357"/>
      <c r="I24" s="357"/>
      <c r="J24" s="357"/>
      <c r="K24" s="358"/>
      <c r="L24" s="359">
        <v>1</v>
      </c>
      <c r="M24" s="360"/>
      <c r="N24" s="360"/>
      <c r="O24" s="360"/>
      <c r="P24" s="361"/>
      <c r="Q24" s="359">
        <v>8100</v>
      </c>
      <c r="R24" s="360"/>
      <c r="S24" s="360"/>
      <c r="T24" s="360"/>
      <c r="U24" s="360"/>
      <c r="V24" s="361"/>
      <c r="W24" s="427"/>
      <c r="X24" s="418"/>
      <c r="Y24" s="419"/>
      <c r="Z24" s="356" t="s">
        <v>148</v>
      </c>
      <c r="AA24" s="357"/>
      <c r="AB24" s="357"/>
      <c r="AC24" s="357"/>
      <c r="AD24" s="357"/>
      <c r="AE24" s="357"/>
      <c r="AF24" s="357"/>
      <c r="AG24" s="358"/>
      <c r="AH24" s="359">
        <v>229</v>
      </c>
      <c r="AI24" s="360"/>
      <c r="AJ24" s="360"/>
      <c r="AK24" s="360"/>
      <c r="AL24" s="361"/>
      <c r="AM24" s="359">
        <v>739899</v>
      </c>
      <c r="AN24" s="360"/>
      <c r="AO24" s="360"/>
      <c r="AP24" s="360"/>
      <c r="AQ24" s="360"/>
      <c r="AR24" s="361"/>
      <c r="AS24" s="359">
        <v>3231</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16244128</v>
      </c>
      <c r="BO24" s="384"/>
      <c r="BP24" s="384"/>
      <c r="BQ24" s="384"/>
      <c r="BR24" s="384"/>
      <c r="BS24" s="384"/>
      <c r="BT24" s="384"/>
      <c r="BU24" s="385"/>
      <c r="BV24" s="383">
        <v>15807758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150</v>
      </c>
      <c r="F25" s="357"/>
      <c r="G25" s="357"/>
      <c r="H25" s="357"/>
      <c r="I25" s="357"/>
      <c r="J25" s="357"/>
      <c r="K25" s="358"/>
      <c r="L25" s="359">
        <v>1</v>
      </c>
      <c r="M25" s="360"/>
      <c r="N25" s="360"/>
      <c r="O25" s="360"/>
      <c r="P25" s="361"/>
      <c r="Q25" s="359">
        <v>6400</v>
      </c>
      <c r="R25" s="360"/>
      <c r="S25" s="360"/>
      <c r="T25" s="360"/>
      <c r="U25" s="360"/>
      <c r="V25" s="361"/>
      <c r="W25" s="427"/>
      <c r="X25" s="418"/>
      <c r="Y25" s="419"/>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624721</v>
      </c>
      <c r="BO25" s="379"/>
      <c r="BP25" s="379"/>
      <c r="BQ25" s="379"/>
      <c r="BR25" s="379"/>
      <c r="BS25" s="379"/>
      <c r="BT25" s="379"/>
      <c r="BU25" s="380"/>
      <c r="BV25" s="378">
        <v>737117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154</v>
      </c>
      <c r="F26" s="357"/>
      <c r="G26" s="357"/>
      <c r="H26" s="357"/>
      <c r="I26" s="357"/>
      <c r="J26" s="357"/>
      <c r="K26" s="358"/>
      <c r="L26" s="359">
        <v>1</v>
      </c>
      <c r="M26" s="360"/>
      <c r="N26" s="360"/>
      <c r="O26" s="360"/>
      <c r="P26" s="361"/>
      <c r="Q26" s="359">
        <v>5550</v>
      </c>
      <c r="R26" s="360"/>
      <c r="S26" s="360"/>
      <c r="T26" s="360"/>
      <c r="U26" s="360"/>
      <c r="V26" s="361"/>
      <c r="W26" s="427"/>
      <c r="X26" s="418"/>
      <c r="Y26" s="419"/>
      <c r="Z26" s="356" t="s">
        <v>155</v>
      </c>
      <c r="AA26" s="395"/>
      <c r="AB26" s="395"/>
      <c r="AC26" s="395"/>
      <c r="AD26" s="395"/>
      <c r="AE26" s="395"/>
      <c r="AF26" s="395"/>
      <c r="AG26" s="396"/>
      <c r="AH26" s="359">
        <v>15</v>
      </c>
      <c r="AI26" s="360"/>
      <c r="AJ26" s="360"/>
      <c r="AK26" s="360"/>
      <c r="AL26" s="361"/>
      <c r="AM26" s="359">
        <v>45915</v>
      </c>
      <c r="AN26" s="360"/>
      <c r="AO26" s="360"/>
      <c r="AP26" s="360"/>
      <c r="AQ26" s="360"/>
      <c r="AR26" s="361"/>
      <c r="AS26" s="359">
        <v>3061</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152</v>
      </c>
      <c r="BO26" s="384"/>
      <c r="BP26" s="384"/>
      <c r="BQ26" s="384"/>
      <c r="BR26" s="384"/>
      <c r="BS26" s="384"/>
      <c r="BT26" s="384"/>
      <c r="BU26" s="385"/>
      <c r="BV26" s="383" t="s">
        <v>152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157</v>
      </c>
      <c r="F27" s="357"/>
      <c r="G27" s="357"/>
      <c r="H27" s="357"/>
      <c r="I27" s="357"/>
      <c r="J27" s="357"/>
      <c r="K27" s="358"/>
      <c r="L27" s="359">
        <v>1</v>
      </c>
      <c r="M27" s="360"/>
      <c r="N27" s="360"/>
      <c r="O27" s="360"/>
      <c r="P27" s="361"/>
      <c r="Q27" s="359">
        <v>2950</v>
      </c>
      <c r="R27" s="360"/>
      <c r="S27" s="360"/>
      <c r="T27" s="360"/>
      <c r="U27" s="360"/>
      <c r="V27" s="361"/>
      <c r="W27" s="427"/>
      <c r="X27" s="418"/>
      <c r="Y27" s="419"/>
      <c r="Z27" s="356" t="s">
        <v>158</v>
      </c>
      <c r="AA27" s="357"/>
      <c r="AB27" s="357"/>
      <c r="AC27" s="357"/>
      <c r="AD27" s="357"/>
      <c r="AE27" s="357"/>
      <c r="AF27" s="357"/>
      <c r="AG27" s="358"/>
      <c r="AH27" s="359">
        <v>5</v>
      </c>
      <c r="AI27" s="360"/>
      <c r="AJ27" s="360"/>
      <c r="AK27" s="360"/>
      <c r="AL27" s="361"/>
      <c r="AM27" s="359">
        <v>17660</v>
      </c>
      <c r="AN27" s="360"/>
      <c r="AO27" s="360"/>
      <c r="AP27" s="360"/>
      <c r="AQ27" s="360"/>
      <c r="AR27" s="361"/>
      <c r="AS27" s="359">
        <v>3532</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68781</v>
      </c>
      <c r="BO27" s="387"/>
      <c r="BP27" s="387"/>
      <c r="BQ27" s="387"/>
      <c r="BR27" s="387"/>
      <c r="BS27" s="387"/>
      <c r="BT27" s="387"/>
      <c r="BU27" s="388"/>
      <c r="BV27" s="386">
        <v>68701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160</v>
      </c>
      <c r="F28" s="357"/>
      <c r="G28" s="357"/>
      <c r="H28" s="357"/>
      <c r="I28" s="357"/>
      <c r="J28" s="357"/>
      <c r="K28" s="358"/>
      <c r="L28" s="359">
        <v>1</v>
      </c>
      <c r="M28" s="360"/>
      <c r="N28" s="360"/>
      <c r="O28" s="360"/>
      <c r="P28" s="361"/>
      <c r="Q28" s="359">
        <v>2350</v>
      </c>
      <c r="R28" s="360"/>
      <c r="S28" s="360"/>
      <c r="T28" s="360"/>
      <c r="U28" s="360"/>
      <c r="V28" s="361"/>
      <c r="W28" s="427"/>
      <c r="X28" s="418"/>
      <c r="Y28" s="419"/>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2760511</v>
      </c>
      <c r="BO28" s="379"/>
      <c r="BP28" s="379"/>
      <c r="BQ28" s="379"/>
      <c r="BR28" s="379"/>
      <c r="BS28" s="379"/>
      <c r="BT28" s="379"/>
      <c r="BU28" s="380"/>
      <c r="BV28" s="378">
        <v>2379497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164</v>
      </c>
      <c r="F29" s="357"/>
      <c r="G29" s="357"/>
      <c r="H29" s="357"/>
      <c r="I29" s="357"/>
      <c r="J29" s="357"/>
      <c r="K29" s="358"/>
      <c r="L29" s="359">
        <v>16</v>
      </c>
      <c r="M29" s="360"/>
      <c r="N29" s="360"/>
      <c r="O29" s="360"/>
      <c r="P29" s="361"/>
      <c r="Q29" s="359">
        <v>2010</v>
      </c>
      <c r="R29" s="360"/>
      <c r="S29" s="360"/>
      <c r="T29" s="360"/>
      <c r="U29" s="360"/>
      <c r="V29" s="361"/>
      <c r="W29" s="428"/>
      <c r="X29" s="429"/>
      <c r="Y29" s="430"/>
      <c r="Z29" s="356" t="s">
        <v>165</v>
      </c>
      <c r="AA29" s="357"/>
      <c r="AB29" s="357"/>
      <c r="AC29" s="357"/>
      <c r="AD29" s="357"/>
      <c r="AE29" s="357"/>
      <c r="AF29" s="357"/>
      <c r="AG29" s="358"/>
      <c r="AH29" s="359">
        <v>234</v>
      </c>
      <c r="AI29" s="360"/>
      <c r="AJ29" s="360"/>
      <c r="AK29" s="360"/>
      <c r="AL29" s="361"/>
      <c r="AM29" s="359">
        <v>757559</v>
      </c>
      <c r="AN29" s="360"/>
      <c r="AO29" s="360"/>
      <c r="AP29" s="360"/>
      <c r="AQ29" s="360"/>
      <c r="AR29" s="361"/>
      <c r="AS29" s="359">
        <v>3237</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2001017</v>
      </c>
      <c r="BO29" s="384"/>
      <c r="BP29" s="384"/>
      <c r="BQ29" s="384"/>
      <c r="BR29" s="384"/>
      <c r="BS29" s="384"/>
      <c r="BT29" s="384"/>
      <c r="BU29" s="385"/>
      <c r="BV29" s="383">
        <v>2000313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167</v>
      </c>
      <c r="X30" s="438"/>
      <c r="Y30" s="438"/>
      <c r="Z30" s="438"/>
      <c r="AA30" s="438"/>
      <c r="AB30" s="438"/>
      <c r="AC30" s="438"/>
      <c r="AD30" s="438"/>
      <c r="AE30" s="438"/>
      <c r="AF30" s="438"/>
      <c r="AG30" s="439"/>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4780092</v>
      </c>
      <c r="BO30" s="387"/>
      <c r="BP30" s="387"/>
      <c r="BQ30" s="387"/>
      <c r="BR30" s="387"/>
      <c r="BS30" s="387"/>
      <c r="BT30" s="387"/>
      <c r="BU30" s="388"/>
      <c r="BV30" s="386">
        <v>4455783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個別排水処理事業特別会計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遠軽地区広域組合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遠軽農業振興公社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網走地方教育研修センター</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フォーレストパーク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北海道市町村総合事務組合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生田原振興公社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北海道市町村備荒資金組合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北海道市町村職員退職手当組合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北海道町村議会議員公務災害補償組合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北海道後期高齢者医療広域連合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203</v>
      </c>
      <c r="C5" s="674"/>
      <c r="D5" s="674"/>
      <c r="E5" s="674"/>
      <c r="F5" s="674"/>
      <c r="G5" s="674"/>
      <c r="H5" s="674"/>
      <c r="I5" s="674"/>
      <c r="J5" s="674"/>
      <c r="K5" s="674"/>
      <c r="L5" s="674"/>
      <c r="M5" s="674"/>
      <c r="N5" s="674"/>
      <c r="O5" s="674"/>
      <c r="P5" s="674"/>
      <c r="Q5" s="675"/>
      <c r="R5" s="638">
        <v>2099411</v>
      </c>
      <c r="S5" s="639"/>
      <c r="T5" s="639"/>
      <c r="U5" s="639"/>
      <c r="V5" s="639"/>
      <c r="W5" s="639"/>
      <c r="X5" s="639"/>
      <c r="Y5" s="686"/>
      <c r="Z5" s="699">
        <v>13.2</v>
      </c>
      <c r="AA5" s="699"/>
      <c r="AB5" s="699"/>
      <c r="AC5" s="699"/>
      <c r="AD5" s="700">
        <v>2001999</v>
      </c>
      <c r="AE5" s="700"/>
      <c r="AF5" s="700"/>
      <c r="AG5" s="700"/>
      <c r="AH5" s="700"/>
      <c r="AI5" s="700"/>
      <c r="AJ5" s="700"/>
      <c r="AK5" s="700"/>
      <c r="AL5" s="687">
        <v>20.6</v>
      </c>
      <c r="AM5" s="656"/>
      <c r="AN5" s="656"/>
      <c r="AO5" s="688"/>
      <c r="AP5" s="673" t="s">
        <v>204</v>
      </c>
      <c r="AQ5" s="674"/>
      <c r="AR5" s="674"/>
      <c r="AS5" s="674"/>
      <c r="AT5" s="674"/>
      <c r="AU5" s="674"/>
      <c r="AV5" s="674"/>
      <c r="AW5" s="674"/>
      <c r="AX5" s="674"/>
      <c r="AY5" s="674"/>
      <c r="AZ5" s="674"/>
      <c r="BA5" s="674"/>
      <c r="BB5" s="674"/>
      <c r="BC5" s="674"/>
      <c r="BD5" s="674"/>
      <c r="BE5" s="674"/>
      <c r="BF5" s="675"/>
      <c r="BG5" s="588">
        <v>1998815</v>
      </c>
      <c r="BH5" s="589"/>
      <c r="BI5" s="589"/>
      <c r="BJ5" s="589"/>
      <c r="BK5" s="589"/>
      <c r="BL5" s="589"/>
      <c r="BM5" s="589"/>
      <c r="BN5" s="590"/>
      <c r="BO5" s="641">
        <v>95.2</v>
      </c>
      <c r="BP5" s="641"/>
      <c r="BQ5" s="641"/>
      <c r="BR5" s="641"/>
      <c r="BS5" s="642">
        <v>20842</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181258</v>
      </c>
      <c r="S6" s="589"/>
      <c r="T6" s="589"/>
      <c r="U6" s="589"/>
      <c r="V6" s="589"/>
      <c r="W6" s="589"/>
      <c r="X6" s="589"/>
      <c r="Y6" s="590"/>
      <c r="Z6" s="641">
        <v>1.1000000000000001</v>
      </c>
      <c r="AA6" s="641"/>
      <c r="AB6" s="641"/>
      <c r="AC6" s="641"/>
      <c r="AD6" s="642">
        <v>181258</v>
      </c>
      <c r="AE6" s="642"/>
      <c r="AF6" s="642"/>
      <c r="AG6" s="642"/>
      <c r="AH6" s="642"/>
      <c r="AI6" s="642"/>
      <c r="AJ6" s="642"/>
      <c r="AK6" s="642"/>
      <c r="AL6" s="611">
        <v>1.9</v>
      </c>
      <c r="AM6" s="643"/>
      <c r="AN6" s="643"/>
      <c r="AO6" s="644"/>
      <c r="AP6" s="585" t="s">
        <v>209</v>
      </c>
      <c r="AQ6" s="586"/>
      <c r="AR6" s="586"/>
      <c r="AS6" s="586"/>
      <c r="AT6" s="586"/>
      <c r="AU6" s="586"/>
      <c r="AV6" s="586"/>
      <c r="AW6" s="586"/>
      <c r="AX6" s="586"/>
      <c r="AY6" s="586"/>
      <c r="AZ6" s="586"/>
      <c r="BA6" s="586"/>
      <c r="BB6" s="586"/>
      <c r="BC6" s="586"/>
      <c r="BD6" s="586"/>
      <c r="BE6" s="586"/>
      <c r="BF6" s="587"/>
      <c r="BG6" s="588">
        <v>1998815</v>
      </c>
      <c r="BH6" s="589"/>
      <c r="BI6" s="589"/>
      <c r="BJ6" s="589"/>
      <c r="BK6" s="589"/>
      <c r="BL6" s="589"/>
      <c r="BM6" s="589"/>
      <c r="BN6" s="590"/>
      <c r="BO6" s="641">
        <v>95.2</v>
      </c>
      <c r="BP6" s="641"/>
      <c r="BQ6" s="641"/>
      <c r="BR6" s="641"/>
      <c r="BS6" s="642">
        <v>20842</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135001</v>
      </c>
      <c r="CS6" s="589"/>
      <c r="CT6" s="589"/>
      <c r="CU6" s="589"/>
      <c r="CV6" s="589"/>
      <c r="CW6" s="589"/>
      <c r="CX6" s="589"/>
      <c r="CY6" s="590"/>
      <c r="CZ6" s="641">
        <v>0.9</v>
      </c>
      <c r="DA6" s="641"/>
      <c r="DB6" s="641"/>
      <c r="DC6" s="641"/>
      <c r="DD6" s="594">
        <v>9396</v>
      </c>
      <c r="DE6" s="589"/>
      <c r="DF6" s="589"/>
      <c r="DG6" s="589"/>
      <c r="DH6" s="589"/>
      <c r="DI6" s="589"/>
      <c r="DJ6" s="589"/>
      <c r="DK6" s="589"/>
      <c r="DL6" s="589"/>
      <c r="DM6" s="589"/>
      <c r="DN6" s="589"/>
      <c r="DO6" s="589"/>
      <c r="DP6" s="590"/>
      <c r="DQ6" s="594">
        <v>135001</v>
      </c>
      <c r="DR6" s="589"/>
      <c r="DS6" s="589"/>
      <c r="DT6" s="589"/>
      <c r="DU6" s="589"/>
      <c r="DV6" s="589"/>
      <c r="DW6" s="589"/>
      <c r="DX6" s="589"/>
      <c r="DY6" s="589"/>
      <c r="DZ6" s="589"/>
      <c r="EA6" s="589"/>
      <c r="EB6" s="589"/>
      <c r="EC6" s="620"/>
    </row>
    <row r="7" spans="2:143" ht="11.25" customHeight="1">
      <c r="B7" s="585" t="s">
        <v>211</v>
      </c>
      <c r="C7" s="586"/>
      <c r="D7" s="586"/>
      <c r="E7" s="586"/>
      <c r="F7" s="586"/>
      <c r="G7" s="586"/>
      <c r="H7" s="586"/>
      <c r="I7" s="586"/>
      <c r="J7" s="586"/>
      <c r="K7" s="586"/>
      <c r="L7" s="586"/>
      <c r="M7" s="586"/>
      <c r="N7" s="586"/>
      <c r="O7" s="586"/>
      <c r="P7" s="586"/>
      <c r="Q7" s="587"/>
      <c r="R7" s="588">
        <v>3644</v>
      </c>
      <c r="S7" s="589"/>
      <c r="T7" s="589"/>
      <c r="U7" s="589"/>
      <c r="V7" s="589"/>
      <c r="W7" s="589"/>
      <c r="X7" s="589"/>
      <c r="Y7" s="590"/>
      <c r="Z7" s="641">
        <v>0</v>
      </c>
      <c r="AA7" s="641"/>
      <c r="AB7" s="641"/>
      <c r="AC7" s="641"/>
      <c r="AD7" s="642">
        <v>3644</v>
      </c>
      <c r="AE7" s="642"/>
      <c r="AF7" s="642"/>
      <c r="AG7" s="642"/>
      <c r="AH7" s="642"/>
      <c r="AI7" s="642"/>
      <c r="AJ7" s="642"/>
      <c r="AK7" s="642"/>
      <c r="AL7" s="611">
        <v>0</v>
      </c>
      <c r="AM7" s="643"/>
      <c r="AN7" s="643"/>
      <c r="AO7" s="644"/>
      <c r="AP7" s="585" t="s">
        <v>212</v>
      </c>
      <c r="AQ7" s="586"/>
      <c r="AR7" s="586"/>
      <c r="AS7" s="586"/>
      <c r="AT7" s="586"/>
      <c r="AU7" s="586"/>
      <c r="AV7" s="586"/>
      <c r="AW7" s="586"/>
      <c r="AX7" s="586"/>
      <c r="AY7" s="586"/>
      <c r="AZ7" s="586"/>
      <c r="BA7" s="586"/>
      <c r="BB7" s="586"/>
      <c r="BC7" s="586"/>
      <c r="BD7" s="586"/>
      <c r="BE7" s="586"/>
      <c r="BF7" s="587"/>
      <c r="BG7" s="588">
        <v>989274</v>
      </c>
      <c r="BH7" s="589"/>
      <c r="BI7" s="589"/>
      <c r="BJ7" s="589"/>
      <c r="BK7" s="589"/>
      <c r="BL7" s="589"/>
      <c r="BM7" s="589"/>
      <c r="BN7" s="590"/>
      <c r="BO7" s="641">
        <v>47.1</v>
      </c>
      <c r="BP7" s="641"/>
      <c r="BQ7" s="641"/>
      <c r="BR7" s="641"/>
      <c r="BS7" s="642">
        <v>20842</v>
      </c>
      <c r="BT7" s="642"/>
      <c r="BU7" s="642"/>
      <c r="BV7" s="642"/>
      <c r="BW7" s="642"/>
      <c r="BX7" s="642"/>
      <c r="BY7" s="642"/>
      <c r="BZ7" s="642"/>
      <c r="CA7" s="642"/>
      <c r="CB7" s="678"/>
      <c r="CD7" s="621" t="s">
        <v>213</v>
      </c>
      <c r="CE7" s="618"/>
      <c r="CF7" s="618"/>
      <c r="CG7" s="618"/>
      <c r="CH7" s="618"/>
      <c r="CI7" s="618"/>
      <c r="CJ7" s="618"/>
      <c r="CK7" s="618"/>
      <c r="CL7" s="618"/>
      <c r="CM7" s="618"/>
      <c r="CN7" s="618"/>
      <c r="CO7" s="618"/>
      <c r="CP7" s="618"/>
      <c r="CQ7" s="619"/>
      <c r="CR7" s="588">
        <v>1823379</v>
      </c>
      <c r="CS7" s="589"/>
      <c r="CT7" s="589"/>
      <c r="CU7" s="589"/>
      <c r="CV7" s="589"/>
      <c r="CW7" s="589"/>
      <c r="CX7" s="589"/>
      <c r="CY7" s="590"/>
      <c r="CZ7" s="641">
        <v>11.8</v>
      </c>
      <c r="DA7" s="641"/>
      <c r="DB7" s="641"/>
      <c r="DC7" s="641"/>
      <c r="DD7" s="594">
        <v>145827</v>
      </c>
      <c r="DE7" s="589"/>
      <c r="DF7" s="589"/>
      <c r="DG7" s="589"/>
      <c r="DH7" s="589"/>
      <c r="DI7" s="589"/>
      <c r="DJ7" s="589"/>
      <c r="DK7" s="589"/>
      <c r="DL7" s="589"/>
      <c r="DM7" s="589"/>
      <c r="DN7" s="589"/>
      <c r="DO7" s="589"/>
      <c r="DP7" s="590"/>
      <c r="DQ7" s="594">
        <v>1594719</v>
      </c>
      <c r="DR7" s="589"/>
      <c r="DS7" s="589"/>
      <c r="DT7" s="589"/>
      <c r="DU7" s="589"/>
      <c r="DV7" s="589"/>
      <c r="DW7" s="589"/>
      <c r="DX7" s="589"/>
      <c r="DY7" s="589"/>
      <c r="DZ7" s="589"/>
      <c r="EA7" s="589"/>
      <c r="EB7" s="589"/>
      <c r="EC7" s="620"/>
    </row>
    <row r="8" spans="2:143" ht="11.25" customHeight="1">
      <c r="B8" s="585" t="s">
        <v>214</v>
      </c>
      <c r="C8" s="586"/>
      <c r="D8" s="586"/>
      <c r="E8" s="586"/>
      <c r="F8" s="586"/>
      <c r="G8" s="586"/>
      <c r="H8" s="586"/>
      <c r="I8" s="586"/>
      <c r="J8" s="586"/>
      <c r="K8" s="586"/>
      <c r="L8" s="586"/>
      <c r="M8" s="586"/>
      <c r="N8" s="586"/>
      <c r="O8" s="586"/>
      <c r="P8" s="586"/>
      <c r="Q8" s="587"/>
      <c r="R8" s="588">
        <v>7301</v>
      </c>
      <c r="S8" s="589"/>
      <c r="T8" s="589"/>
      <c r="U8" s="589"/>
      <c r="V8" s="589"/>
      <c r="W8" s="589"/>
      <c r="X8" s="589"/>
      <c r="Y8" s="590"/>
      <c r="Z8" s="641">
        <v>0</v>
      </c>
      <c r="AA8" s="641"/>
      <c r="AB8" s="641"/>
      <c r="AC8" s="641"/>
      <c r="AD8" s="642">
        <v>7301</v>
      </c>
      <c r="AE8" s="642"/>
      <c r="AF8" s="642"/>
      <c r="AG8" s="642"/>
      <c r="AH8" s="642"/>
      <c r="AI8" s="642"/>
      <c r="AJ8" s="642"/>
      <c r="AK8" s="642"/>
      <c r="AL8" s="611">
        <v>0.1</v>
      </c>
      <c r="AM8" s="643"/>
      <c r="AN8" s="643"/>
      <c r="AO8" s="644"/>
      <c r="AP8" s="585" t="s">
        <v>215</v>
      </c>
      <c r="AQ8" s="586"/>
      <c r="AR8" s="586"/>
      <c r="AS8" s="586"/>
      <c r="AT8" s="586"/>
      <c r="AU8" s="586"/>
      <c r="AV8" s="586"/>
      <c r="AW8" s="586"/>
      <c r="AX8" s="586"/>
      <c r="AY8" s="586"/>
      <c r="AZ8" s="586"/>
      <c r="BA8" s="586"/>
      <c r="BB8" s="586"/>
      <c r="BC8" s="586"/>
      <c r="BD8" s="586"/>
      <c r="BE8" s="586"/>
      <c r="BF8" s="587"/>
      <c r="BG8" s="588">
        <v>33789</v>
      </c>
      <c r="BH8" s="589"/>
      <c r="BI8" s="589"/>
      <c r="BJ8" s="589"/>
      <c r="BK8" s="589"/>
      <c r="BL8" s="589"/>
      <c r="BM8" s="589"/>
      <c r="BN8" s="590"/>
      <c r="BO8" s="641">
        <v>1.6</v>
      </c>
      <c r="BP8" s="641"/>
      <c r="BQ8" s="641"/>
      <c r="BR8" s="641"/>
      <c r="BS8" s="594" t="s">
        <v>109</v>
      </c>
      <c r="BT8" s="589"/>
      <c r="BU8" s="589"/>
      <c r="BV8" s="589"/>
      <c r="BW8" s="589"/>
      <c r="BX8" s="589"/>
      <c r="BY8" s="589"/>
      <c r="BZ8" s="589"/>
      <c r="CA8" s="589"/>
      <c r="CB8" s="620"/>
      <c r="CD8" s="621" t="s">
        <v>216</v>
      </c>
      <c r="CE8" s="618"/>
      <c r="CF8" s="618"/>
      <c r="CG8" s="618"/>
      <c r="CH8" s="618"/>
      <c r="CI8" s="618"/>
      <c r="CJ8" s="618"/>
      <c r="CK8" s="618"/>
      <c r="CL8" s="618"/>
      <c r="CM8" s="618"/>
      <c r="CN8" s="618"/>
      <c r="CO8" s="618"/>
      <c r="CP8" s="618"/>
      <c r="CQ8" s="619"/>
      <c r="CR8" s="588">
        <v>2974820</v>
      </c>
      <c r="CS8" s="589"/>
      <c r="CT8" s="589"/>
      <c r="CU8" s="589"/>
      <c r="CV8" s="589"/>
      <c r="CW8" s="589"/>
      <c r="CX8" s="589"/>
      <c r="CY8" s="590"/>
      <c r="CZ8" s="641">
        <v>19.3</v>
      </c>
      <c r="DA8" s="641"/>
      <c r="DB8" s="641"/>
      <c r="DC8" s="641"/>
      <c r="DD8" s="594">
        <v>63743</v>
      </c>
      <c r="DE8" s="589"/>
      <c r="DF8" s="589"/>
      <c r="DG8" s="589"/>
      <c r="DH8" s="589"/>
      <c r="DI8" s="589"/>
      <c r="DJ8" s="589"/>
      <c r="DK8" s="589"/>
      <c r="DL8" s="589"/>
      <c r="DM8" s="589"/>
      <c r="DN8" s="589"/>
      <c r="DO8" s="589"/>
      <c r="DP8" s="590"/>
      <c r="DQ8" s="594">
        <v>1871743</v>
      </c>
      <c r="DR8" s="589"/>
      <c r="DS8" s="589"/>
      <c r="DT8" s="589"/>
      <c r="DU8" s="589"/>
      <c r="DV8" s="589"/>
      <c r="DW8" s="589"/>
      <c r="DX8" s="589"/>
      <c r="DY8" s="589"/>
      <c r="DZ8" s="589"/>
      <c r="EA8" s="589"/>
      <c r="EB8" s="589"/>
      <c r="EC8" s="620"/>
    </row>
    <row r="9" spans="2:143" ht="11.25" customHeight="1">
      <c r="B9" s="585" t="s">
        <v>217</v>
      </c>
      <c r="C9" s="586"/>
      <c r="D9" s="586"/>
      <c r="E9" s="586"/>
      <c r="F9" s="586"/>
      <c r="G9" s="586"/>
      <c r="H9" s="586"/>
      <c r="I9" s="586"/>
      <c r="J9" s="586"/>
      <c r="K9" s="586"/>
      <c r="L9" s="586"/>
      <c r="M9" s="586"/>
      <c r="N9" s="586"/>
      <c r="O9" s="586"/>
      <c r="P9" s="586"/>
      <c r="Q9" s="587"/>
      <c r="R9" s="588">
        <v>6082</v>
      </c>
      <c r="S9" s="589"/>
      <c r="T9" s="589"/>
      <c r="U9" s="589"/>
      <c r="V9" s="589"/>
      <c r="W9" s="589"/>
      <c r="X9" s="589"/>
      <c r="Y9" s="590"/>
      <c r="Z9" s="641">
        <v>0</v>
      </c>
      <c r="AA9" s="641"/>
      <c r="AB9" s="641"/>
      <c r="AC9" s="641"/>
      <c r="AD9" s="642">
        <v>6082</v>
      </c>
      <c r="AE9" s="642"/>
      <c r="AF9" s="642"/>
      <c r="AG9" s="642"/>
      <c r="AH9" s="642"/>
      <c r="AI9" s="642"/>
      <c r="AJ9" s="642"/>
      <c r="AK9" s="642"/>
      <c r="AL9" s="611">
        <v>0.1</v>
      </c>
      <c r="AM9" s="643"/>
      <c r="AN9" s="643"/>
      <c r="AO9" s="644"/>
      <c r="AP9" s="585" t="s">
        <v>218</v>
      </c>
      <c r="AQ9" s="586"/>
      <c r="AR9" s="586"/>
      <c r="AS9" s="586"/>
      <c r="AT9" s="586"/>
      <c r="AU9" s="586"/>
      <c r="AV9" s="586"/>
      <c r="AW9" s="586"/>
      <c r="AX9" s="586"/>
      <c r="AY9" s="586"/>
      <c r="AZ9" s="586"/>
      <c r="BA9" s="586"/>
      <c r="BB9" s="586"/>
      <c r="BC9" s="586"/>
      <c r="BD9" s="586"/>
      <c r="BE9" s="586"/>
      <c r="BF9" s="587"/>
      <c r="BG9" s="588">
        <v>829860</v>
      </c>
      <c r="BH9" s="589"/>
      <c r="BI9" s="589"/>
      <c r="BJ9" s="589"/>
      <c r="BK9" s="589"/>
      <c r="BL9" s="589"/>
      <c r="BM9" s="589"/>
      <c r="BN9" s="590"/>
      <c r="BO9" s="641">
        <v>39.5</v>
      </c>
      <c r="BP9" s="641"/>
      <c r="BQ9" s="641"/>
      <c r="BR9" s="641"/>
      <c r="BS9" s="594" t="s">
        <v>109</v>
      </c>
      <c r="BT9" s="589"/>
      <c r="BU9" s="589"/>
      <c r="BV9" s="589"/>
      <c r="BW9" s="589"/>
      <c r="BX9" s="589"/>
      <c r="BY9" s="589"/>
      <c r="BZ9" s="589"/>
      <c r="CA9" s="589"/>
      <c r="CB9" s="620"/>
      <c r="CD9" s="621" t="s">
        <v>219</v>
      </c>
      <c r="CE9" s="618"/>
      <c r="CF9" s="618"/>
      <c r="CG9" s="618"/>
      <c r="CH9" s="618"/>
      <c r="CI9" s="618"/>
      <c r="CJ9" s="618"/>
      <c r="CK9" s="618"/>
      <c r="CL9" s="618"/>
      <c r="CM9" s="618"/>
      <c r="CN9" s="618"/>
      <c r="CO9" s="618"/>
      <c r="CP9" s="618"/>
      <c r="CQ9" s="619"/>
      <c r="CR9" s="588">
        <v>1493678</v>
      </c>
      <c r="CS9" s="589"/>
      <c r="CT9" s="589"/>
      <c r="CU9" s="589"/>
      <c r="CV9" s="589"/>
      <c r="CW9" s="589"/>
      <c r="CX9" s="589"/>
      <c r="CY9" s="590"/>
      <c r="CZ9" s="641">
        <v>9.6999999999999993</v>
      </c>
      <c r="DA9" s="641"/>
      <c r="DB9" s="641"/>
      <c r="DC9" s="641"/>
      <c r="DD9" s="594">
        <v>98198</v>
      </c>
      <c r="DE9" s="589"/>
      <c r="DF9" s="589"/>
      <c r="DG9" s="589"/>
      <c r="DH9" s="589"/>
      <c r="DI9" s="589"/>
      <c r="DJ9" s="589"/>
      <c r="DK9" s="589"/>
      <c r="DL9" s="589"/>
      <c r="DM9" s="589"/>
      <c r="DN9" s="589"/>
      <c r="DO9" s="589"/>
      <c r="DP9" s="590"/>
      <c r="DQ9" s="594">
        <v>1001840</v>
      </c>
      <c r="DR9" s="589"/>
      <c r="DS9" s="589"/>
      <c r="DT9" s="589"/>
      <c r="DU9" s="589"/>
      <c r="DV9" s="589"/>
      <c r="DW9" s="589"/>
      <c r="DX9" s="589"/>
      <c r="DY9" s="589"/>
      <c r="DZ9" s="589"/>
      <c r="EA9" s="589"/>
      <c r="EB9" s="589"/>
      <c r="EC9" s="620"/>
    </row>
    <row r="10" spans="2:143" ht="11.25" customHeight="1">
      <c r="B10" s="585" t="s">
        <v>220</v>
      </c>
      <c r="C10" s="586"/>
      <c r="D10" s="586"/>
      <c r="E10" s="586"/>
      <c r="F10" s="586"/>
      <c r="G10" s="586"/>
      <c r="H10" s="586"/>
      <c r="I10" s="586"/>
      <c r="J10" s="586"/>
      <c r="K10" s="586"/>
      <c r="L10" s="586"/>
      <c r="M10" s="586"/>
      <c r="N10" s="586"/>
      <c r="O10" s="586"/>
      <c r="P10" s="586"/>
      <c r="Q10" s="587"/>
      <c r="R10" s="588">
        <v>439562</v>
      </c>
      <c r="S10" s="589"/>
      <c r="T10" s="589"/>
      <c r="U10" s="589"/>
      <c r="V10" s="589"/>
      <c r="W10" s="589"/>
      <c r="X10" s="589"/>
      <c r="Y10" s="590"/>
      <c r="Z10" s="641">
        <v>2.8</v>
      </c>
      <c r="AA10" s="641"/>
      <c r="AB10" s="641"/>
      <c r="AC10" s="641"/>
      <c r="AD10" s="642">
        <v>439562</v>
      </c>
      <c r="AE10" s="642"/>
      <c r="AF10" s="642"/>
      <c r="AG10" s="642"/>
      <c r="AH10" s="642"/>
      <c r="AI10" s="642"/>
      <c r="AJ10" s="642"/>
      <c r="AK10" s="642"/>
      <c r="AL10" s="611">
        <v>4.5</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55037</v>
      </c>
      <c r="BH10" s="589"/>
      <c r="BI10" s="589"/>
      <c r="BJ10" s="589"/>
      <c r="BK10" s="589"/>
      <c r="BL10" s="589"/>
      <c r="BM10" s="589"/>
      <c r="BN10" s="590"/>
      <c r="BO10" s="641">
        <v>2.6</v>
      </c>
      <c r="BP10" s="641"/>
      <c r="BQ10" s="641"/>
      <c r="BR10" s="641"/>
      <c r="BS10" s="594">
        <v>8997</v>
      </c>
      <c r="BT10" s="589"/>
      <c r="BU10" s="589"/>
      <c r="BV10" s="589"/>
      <c r="BW10" s="589"/>
      <c r="BX10" s="589"/>
      <c r="BY10" s="589"/>
      <c r="BZ10" s="589"/>
      <c r="CA10" s="589"/>
      <c r="CB10" s="620"/>
      <c r="CD10" s="621" t="s">
        <v>222</v>
      </c>
      <c r="CE10" s="618"/>
      <c r="CF10" s="618"/>
      <c r="CG10" s="618"/>
      <c r="CH10" s="618"/>
      <c r="CI10" s="618"/>
      <c r="CJ10" s="618"/>
      <c r="CK10" s="618"/>
      <c r="CL10" s="618"/>
      <c r="CM10" s="618"/>
      <c r="CN10" s="618"/>
      <c r="CO10" s="618"/>
      <c r="CP10" s="618"/>
      <c r="CQ10" s="619"/>
      <c r="CR10" s="588">
        <v>44039</v>
      </c>
      <c r="CS10" s="589"/>
      <c r="CT10" s="589"/>
      <c r="CU10" s="589"/>
      <c r="CV10" s="589"/>
      <c r="CW10" s="589"/>
      <c r="CX10" s="589"/>
      <c r="CY10" s="590"/>
      <c r="CZ10" s="641">
        <v>0.3</v>
      </c>
      <c r="DA10" s="641"/>
      <c r="DB10" s="641"/>
      <c r="DC10" s="641"/>
      <c r="DD10" s="594">
        <v>27291</v>
      </c>
      <c r="DE10" s="589"/>
      <c r="DF10" s="589"/>
      <c r="DG10" s="589"/>
      <c r="DH10" s="589"/>
      <c r="DI10" s="589"/>
      <c r="DJ10" s="589"/>
      <c r="DK10" s="589"/>
      <c r="DL10" s="589"/>
      <c r="DM10" s="589"/>
      <c r="DN10" s="589"/>
      <c r="DO10" s="589"/>
      <c r="DP10" s="590"/>
      <c r="DQ10" s="594">
        <v>41039</v>
      </c>
      <c r="DR10" s="589"/>
      <c r="DS10" s="589"/>
      <c r="DT10" s="589"/>
      <c r="DU10" s="589"/>
      <c r="DV10" s="589"/>
      <c r="DW10" s="589"/>
      <c r="DX10" s="589"/>
      <c r="DY10" s="589"/>
      <c r="DZ10" s="589"/>
      <c r="EA10" s="589"/>
      <c r="EB10" s="589"/>
      <c r="EC10" s="620"/>
    </row>
    <row r="11" spans="2:143" ht="11.25" customHeight="1">
      <c r="B11" s="585" t="s">
        <v>223</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70588</v>
      </c>
      <c r="BH11" s="589"/>
      <c r="BI11" s="589"/>
      <c r="BJ11" s="589"/>
      <c r="BK11" s="589"/>
      <c r="BL11" s="589"/>
      <c r="BM11" s="589"/>
      <c r="BN11" s="590"/>
      <c r="BO11" s="641">
        <v>3.4</v>
      </c>
      <c r="BP11" s="641"/>
      <c r="BQ11" s="641"/>
      <c r="BR11" s="641"/>
      <c r="BS11" s="594">
        <v>11845</v>
      </c>
      <c r="BT11" s="589"/>
      <c r="BU11" s="589"/>
      <c r="BV11" s="589"/>
      <c r="BW11" s="589"/>
      <c r="BX11" s="589"/>
      <c r="BY11" s="589"/>
      <c r="BZ11" s="589"/>
      <c r="CA11" s="589"/>
      <c r="CB11" s="620"/>
      <c r="CD11" s="621" t="s">
        <v>225</v>
      </c>
      <c r="CE11" s="618"/>
      <c r="CF11" s="618"/>
      <c r="CG11" s="618"/>
      <c r="CH11" s="618"/>
      <c r="CI11" s="618"/>
      <c r="CJ11" s="618"/>
      <c r="CK11" s="618"/>
      <c r="CL11" s="618"/>
      <c r="CM11" s="618"/>
      <c r="CN11" s="618"/>
      <c r="CO11" s="618"/>
      <c r="CP11" s="618"/>
      <c r="CQ11" s="619"/>
      <c r="CR11" s="588">
        <v>474973</v>
      </c>
      <c r="CS11" s="589"/>
      <c r="CT11" s="589"/>
      <c r="CU11" s="589"/>
      <c r="CV11" s="589"/>
      <c r="CW11" s="589"/>
      <c r="CX11" s="589"/>
      <c r="CY11" s="590"/>
      <c r="CZ11" s="641">
        <v>3.1</v>
      </c>
      <c r="DA11" s="641"/>
      <c r="DB11" s="641"/>
      <c r="DC11" s="641"/>
      <c r="DD11" s="594">
        <v>74418</v>
      </c>
      <c r="DE11" s="589"/>
      <c r="DF11" s="589"/>
      <c r="DG11" s="589"/>
      <c r="DH11" s="589"/>
      <c r="DI11" s="589"/>
      <c r="DJ11" s="589"/>
      <c r="DK11" s="589"/>
      <c r="DL11" s="589"/>
      <c r="DM11" s="589"/>
      <c r="DN11" s="589"/>
      <c r="DO11" s="589"/>
      <c r="DP11" s="590"/>
      <c r="DQ11" s="594">
        <v>339689</v>
      </c>
      <c r="DR11" s="589"/>
      <c r="DS11" s="589"/>
      <c r="DT11" s="589"/>
      <c r="DU11" s="589"/>
      <c r="DV11" s="589"/>
      <c r="DW11" s="589"/>
      <c r="DX11" s="589"/>
      <c r="DY11" s="589"/>
      <c r="DZ11" s="589"/>
      <c r="EA11" s="589"/>
      <c r="EB11" s="589"/>
      <c r="EC11" s="620"/>
    </row>
    <row r="12" spans="2:143" ht="11.25" customHeight="1">
      <c r="B12" s="585" t="s">
        <v>226</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788657</v>
      </c>
      <c r="BH12" s="589"/>
      <c r="BI12" s="589"/>
      <c r="BJ12" s="589"/>
      <c r="BK12" s="589"/>
      <c r="BL12" s="589"/>
      <c r="BM12" s="589"/>
      <c r="BN12" s="590"/>
      <c r="BO12" s="641">
        <v>37.6</v>
      </c>
      <c r="BP12" s="641"/>
      <c r="BQ12" s="641"/>
      <c r="BR12" s="641"/>
      <c r="BS12" s="594" t="s">
        <v>109</v>
      </c>
      <c r="BT12" s="589"/>
      <c r="BU12" s="589"/>
      <c r="BV12" s="589"/>
      <c r="BW12" s="589"/>
      <c r="BX12" s="589"/>
      <c r="BY12" s="589"/>
      <c r="BZ12" s="589"/>
      <c r="CA12" s="589"/>
      <c r="CB12" s="620"/>
      <c r="CD12" s="621" t="s">
        <v>228</v>
      </c>
      <c r="CE12" s="618"/>
      <c r="CF12" s="618"/>
      <c r="CG12" s="618"/>
      <c r="CH12" s="618"/>
      <c r="CI12" s="618"/>
      <c r="CJ12" s="618"/>
      <c r="CK12" s="618"/>
      <c r="CL12" s="618"/>
      <c r="CM12" s="618"/>
      <c r="CN12" s="618"/>
      <c r="CO12" s="618"/>
      <c r="CP12" s="618"/>
      <c r="CQ12" s="619"/>
      <c r="CR12" s="588">
        <v>615430</v>
      </c>
      <c r="CS12" s="589"/>
      <c r="CT12" s="589"/>
      <c r="CU12" s="589"/>
      <c r="CV12" s="589"/>
      <c r="CW12" s="589"/>
      <c r="CX12" s="589"/>
      <c r="CY12" s="590"/>
      <c r="CZ12" s="641">
        <v>4</v>
      </c>
      <c r="DA12" s="641"/>
      <c r="DB12" s="641"/>
      <c r="DC12" s="641"/>
      <c r="DD12" s="594">
        <v>53476</v>
      </c>
      <c r="DE12" s="589"/>
      <c r="DF12" s="589"/>
      <c r="DG12" s="589"/>
      <c r="DH12" s="589"/>
      <c r="DI12" s="589"/>
      <c r="DJ12" s="589"/>
      <c r="DK12" s="589"/>
      <c r="DL12" s="589"/>
      <c r="DM12" s="589"/>
      <c r="DN12" s="589"/>
      <c r="DO12" s="589"/>
      <c r="DP12" s="590"/>
      <c r="DQ12" s="594">
        <v>514459</v>
      </c>
      <c r="DR12" s="589"/>
      <c r="DS12" s="589"/>
      <c r="DT12" s="589"/>
      <c r="DU12" s="589"/>
      <c r="DV12" s="589"/>
      <c r="DW12" s="589"/>
      <c r="DX12" s="589"/>
      <c r="DY12" s="589"/>
      <c r="DZ12" s="589"/>
      <c r="EA12" s="589"/>
      <c r="EB12" s="589"/>
      <c r="EC12" s="620"/>
    </row>
    <row r="13" spans="2:143" ht="11.25" customHeight="1">
      <c r="B13" s="585" t="s">
        <v>229</v>
      </c>
      <c r="C13" s="586"/>
      <c r="D13" s="586"/>
      <c r="E13" s="586"/>
      <c r="F13" s="586"/>
      <c r="G13" s="586"/>
      <c r="H13" s="586"/>
      <c r="I13" s="586"/>
      <c r="J13" s="586"/>
      <c r="K13" s="586"/>
      <c r="L13" s="586"/>
      <c r="M13" s="586"/>
      <c r="N13" s="586"/>
      <c r="O13" s="586"/>
      <c r="P13" s="586"/>
      <c r="Q13" s="587"/>
      <c r="R13" s="588">
        <v>27645</v>
      </c>
      <c r="S13" s="589"/>
      <c r="T13" s="589"/>
      <c r="U13" s="589"/>
      <c r="V13" s="589"/>
      <c r="W13" s="589"/>
      <c r="X13" s="589"/>
      <c r="Y13" s="590"/>
      <c r="Z13" s="641">
        <v>0.2</v>
      </c>
      <c r="AA13" s="641"/>
      <c r="AB13" s="641"/>
      <c r="AC13" s="641"/>
      <c r="AD13" s="642">
        <v>27645</v>
      </c>
      <c r="AE13" s="642"/>
      <c r="AF13" s="642"/>
      <c r="AG13" s="642"/>
      <c r="AH13" s="642"/>
      <c r="AI13" s="642"/>
      <c r="AJ13" s="642"/>
      <c r="AK13" s="642"/>
      <c r="AL13" s="611">
        <v>0.3</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758647</v>
      </c>
      <c r="BH13" s="589"/>
      <c r="BI13" s="589"/>
      <c r="BJ13" s="589"/>
      <c r="BK13" s="589"/>
      <c r="BL13" s="589"/>
      <c r="BM13" s="589"/>
      <c r="BN13" s="590"/>
      <c r="BO13" s="641">
        <v>36.1</v>
      </c>
      <c r="BP13" s="641"/>
      <c r="BQ13" s="641"/>
      <c r="BR13" s="641"/>
      <c r="BS13" s="594" t="s">
        <v>109</v>
      </c>
      <c r="BT13" s="589"/>
      <c r="BU13" s="589"/>
      <c r="BV13" s="589"/>
      <c r="BW13" s="589"/>
      <c r="BX13" s="589"/>
      <c r="BY13" s="589"/>
      <c r="BZ13" s="589"/>
      <c r="CA13" s="589"/>
      <c r="CB13" s="620"/>
      <c r="CD13" s="621" t="s">
        <v>231</v>
      </c>
      <c r="CE13" s="618"/>
      <c r="CF13" s="618"/>
      <c r="CG13" s="618"/>
      <c r="CH13" s="618"/>
      <c r="CI13" s="618"/>
      <c r="CJ13" s="618"/>
      <c r="CK13" s="618"/>
      <c r="CL13" s="618"/>
      <c r="CM13" s="618"/>
      <c r="CN13" s="618"/>
      <c r="CO13" s="618"/>
      <c r="CP13" s="618"/>
      <c r="CQ13" s="619"/>
      <c r="CR13" s="588">
        <v>2314803</v>
      </c>
      <c r="CS13" s="589"/>
      <c r="CT13" s="589"/>
      <c r="CU13" s="589"/>
      <c r="CV13" s="589"/>
      <c r="CW13" s="589"/>
      <c r="CX13" s="589"/>
      <c r="CY13" s="590"/>
      <c r="CZ13" s="641">
        <v>15</v>
      </c>
      <c r="DA13" s="641"/>
      <c r="DB13" s="641"/>
      <c r="DC13" s="641"/>
      <c r="DD13" s="594">
        <v>1160597</v>
      </c>
      <c r="DE13" s="589"/>
      <c r="DF13" s="589"/>
      <c r="DG13" s="589"/>
      <c r="DH13" s="589"/>
      <c r="DI13" s="589"/>
      <c r="DJ13" s="589"/>
      <c r="DK13" s="589"/>
      <c r="DL13" s="589"/>
      <c r="DM13" s="589"/>
      <c r="DN13" s="589"/>
      <c r="DO13" s="589"/>
      <c r="DP13" s="590"/>
      <c r="DQ13" s="594">
        <v>1406436</v>
      </c>
      <c r="DR13" s="589"/>
      <c r="DS13" s="589"/>
      <c r="DT13" s="589"/>
      <c r="DU13" s="589"/>
      <c r="DV13" s="589"/>
      <c r="DW13" s="589"/>
      <c r="DX13" s="589"/>
      <c r="DY13" s="589"/>
      <c r="DZ13" s="589"/>
      <c r="EA13" s="589"/>
      <c r="EB13" s="589"/>
      <c r="EC13" s="620"/>
    </row>
    <row r="14" spans="2:143" ht="11.25" customHeight="1">
      <c r="B14" s="585" t="s">
        <v>232</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38752</v>
      </c>
      <c r="BH14" s="589"/>
      <c r="BI14" s="589"/>
      <c r="BJ14" s="589"/>
      <c r="BK14" s="589"/>
      <c r="BL14" s="589"/>
      <c r="BM14" s="589"/>
      <c r="BN14" s="590"/>
      <c r="BO14" s="641">
        <v>1.8</v>
      </c>
      <c r="BP14" s="641"/>
      <c r="BQ14" s="641"/>
      <c r="BR14" s="641"/>
      <c r="BS14" s="594" t="s">
        <v>109</v>
      </c>
      <c r="BT14" s="589"/>
      <c r="BU14" s="589"/>
      <c r="BV14" s="589"/>
      <c r="BW14" s="589"/>
      <c r="BX14" s="589"/>
      <c r="BY14" s="589"/>
      <c r="BZ14" s="589"/>
      <c r="CA14" s="589"/>
      <c r="CB14" s="620"/>
      <c r="CD14" s="621" t="s">
        <v>234</v>
      </c>
      <c r="CE14" s="618"/>
      <c r="CF14" s="618"/>
      <c r="CG14" s="618"/>
      <c r="CH14" s="618"/>
      <c r="CI14" s="618"/>
      <c r="CJ14" s="618"/>
      <c r="CK14" s="618"/>
      <c r="CL14" s="618"/>
      <c r="CM14" s="618"/>
      <c r="CN14" s="618"/>
      <c r="CO14" s="618"/>
      <c r="CP14" s="618"/>
      <c r="CQ14" s="619"/>
      <c r="CR14" s="588">
        <v>756954</v>
      </c>
      <c r="CS14" s="589"/>
      <c r="CT14" s="589"/>
      <c r="CU14" s="589"/>
      <c r="CV14" s="589"/>
      <c r="CW14" s="589"/>
      <c r="CX14" s="589"/>
      <c r="CY14" s="590"/>
      <c r="CZ14" s="641">
        <v>4.9000000000000004</v>
      </c>
      <c r="DA14" s="641"/>
      <c r="DB14" s="641"/>
      <c r="DC14" s="641"/>
      <c r="DD14" s="594">
        <v>34830</v>
      </c>
      <c r="DE14" s="589"/>
      <c r="DF14" s="589"/>
      <c r="DG14" s="589"/>
      <c r="DH14" s="589"/>
      <c r="DI14" s="589"/>
      <c r="DJ14" s="589"/>
      <c r="DK14" s="589"/>
      <c r="DL14" s="589"/>
      <c r="DM14" s="589"/>
      <c r="DN14" s="589"/>
      <c r="DO14" s="589"/>
      <c r="DP14" s="590"/>
      <c r="DQ14" s="594">
        <v>679777</v>
      </c>
      <c r="DR14" s="589"/>
      <c r="DS14" s="589"/>
      <c r="DT14" s="589"/>
      <c r="DU14" s="589"/>
      <c r="DV14" s="589"/>
      <c r="DW14" s="589"/>
      <c r="DX14" s="589"/>
      <c r="DY14" s="589"/>
      <c r="DZ14" s="589"/>
      <c r="EA14" s="589"/>
      <c r="EB14" s="589"/>
      <c r="EC14" s="620"/>
    </row>
    <row r="15" spans="2:143" ht="11.25" customHeight="1">
      <c r="B15" s="585" t="s">
        <v>235</v>
      </c>
      <c r="C15" s="586"/>
      <c r="D15" s="586"/>
      <c r="E15" s="586"/>
      <c r="F15" s="586"/>
      <c r="G15" s="586"/>
      <c r="H15" s="586"/>
      <c r="I15" s="586"/>
      <c r="J15" s="586"/>
      <c r="K15" s="586"/>
      <c r="L15" s="586"/>
      <c r="M15" s="586"/>
      <c r="N15" s="586"/>
      <c r="O15" s="586"/>
      <c r="P15" s="586"/>
      <c r="Q15" s="587"/>
      <c r="R15" s="588">
        <v>7735</v>
      </c>
      <c r="S15" s="589"/>
      <c r="T15" s="589"/>
      <c r="U15" s="589"/>
      <c r="V15" s="589"/>
      <c r="W15" s="589"/>
      <c r="X15" s="589"/>
      <c r="Y15" s="590"/>
      <c r="Z15" s="641">
        <v>0</v>
      </c>
      <c r="AA15" s="641"/>
      <c r="AB15" s="641"/>
      <c r="AC15" s="641"/>
      <c r="AD15" s="642">
        <v>7735</v>
      </c>
      <c r="AE15" s="642"/>
      <c r="AF15" s="642"/>
      <c r="AG15" s="642"/>
      <c r="AH15" s="642"/>
      <c r="AI15" s="642"/>
      <c r="AJ15" s="642"/>
      <c r="AK15" s="642"/>
      <c r="AL15" s="611">
        <v>0.1</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182132</v>
      </c>
      <c r="BH15" s="589"/>
      <c r="BI15" s="589"/>
      <c r="BJ15" s="589"/>
      <c r="BK15" s="589"/>
      <c r="BL15" s="589"/>
      <c r="BM15" s="589"/>
      <c r="BN15" s="590"/>
      <c r="BO15" s="641">
        <v>8.6999999999999993</v>
      </c>
      <c r="BP15" s="641"/>
      <c r="BQ15" s="641"/>
      <c r="BR15" s="641"/>
      <c r="BS15" s="594" t="s">
        <v>109</v>
      </c>
      <c r="BT15" s="589"/>
      <c r="BU15" s="589"/>
      <c r="BV15" s="589"/>
      <c r="BW15" s="589"/>
      <c r="BX15" s="589"/>
      <c r="BY15" s="589"/>
      <c r="BZ15" s="589"/>
      <c r="CA15" s="589"/>
      <c r="CB15" s="620"/>
      <c r="CD15" s="621" t="s">
        <v>237</v>
      </c>
      <c r="CE15" s="618"/>
      <c r="CF15" s="618"/>
      <c r="CG15" s="618"/>
      <c r="CH15" s="618"/>
      <c r="CI15" s="618"/>
      <c r="CJ15" s="618"/>
      <c r="CK15" s="618"/>
      <c r="CL15" s="618"/>
      <c r="CM15" s="618"/>
      <c r="CN15" s="618"/>
      <c r="CO15" s="618"/>
      <c r="CP15" s="618"/>
      <c r="CQ15" s="619"/>
      <c r="CR15" s="588">
        <v>2536105</v>
      </c>
      <c r="CS15" s="589"/>
      <c r="CT15" s="589"/>
      <c r="CU15" s="589"/>
      <c r="CV15" s="589"/>
      <c r="CW15" s="589"/>
      <c r="CX15" s="589"/>
      <c r="CY15" s="590"/>
      <c r="CZ15" s="641">
        <v>16.399999999999999</v>
      </c>
      <c r="DA15" s="641"/>
      <c r="DB15" s="641"/>
      <c r="DC15" s="641"/>
      <c r="DD15" s="594">
        <v>1294900</v>
      </c>
      <c r="DE15" s="589"/>
      <c r="DF15" s="589"/>
      <c r="DG15" s="589"/>
      <c r="DH15" s="589"/>
      <c r="DI15" s="589"/>
      <c r="DJ15" s="589"/>
      <c r="DK15" s="589"/>
      <c r="DL15" s="589"/>
      <c r="DM15" s="589"/>
      <c r="DN15" s="589"/>
      <c r="DO15" s="589"/>
      <c r="DP15" s="590"/>
      <c r="DQ15" s="594">
        <v>1244271</v>
      </c>
      <c r="DR15" s="589"/>
      <c r="DS15" s="589"/>
      <c r="DT15" s="589"/>
      <c r="DU15" s="589"/>
      <c r="DV15" s="589"/>
      <c r="DW15" s="589"/>
      <c r="DX15" s="589"/>
      <c r="DY15" s="589"/>
      <c r="DZ15" s="589"/>
      <c r="EA15" s="589"/>
      <c r="EB15" s="589"/>
      <c r="EC15" s="620"/>
    </row>
    <row r="16" spans="2:143" ht="11.25" customHeight="1">
      <c r="B16" s="585" t="s">
        <v>238</v>
      </c>
      <c r="C16" s="586"/>
      <c r="D16" s="586"/>
      <c r="E16" s="586"/>
      <c r="F16" s="586"/>
      <c r="G16" s="586"/>
      <c r="H16" s="586"/>
      <c r="I16" s="586"/>
      <c r="J16" s="586"/>
      <c r="K16" s="586"/>
      <c r="L16" s="586"/>
      <c r="M16" s="586"/>
      <c r="N16" s="586"/>
      <c r="O16" s="586"/>
      <c r="P16" s="586"/>
      <c r="Q16" s="587"/>
      <c r="R16" s="588">
        <v>7765390</v>
      </c>
      <c r="S16" s="589"/>
      <c r="T16" s="589"/>
      <c r="U16" s="589"/>
      <c r="V16" s="589"/>
      <c r="W16" s="589"/>
      <c r="X16" s="589"/>
      <c r="Y16" s="590"/>
      <c r="Z16" s="641">
        <v>48.7</v>
      </c>
      <c r="AA16" s="641"/>
      <c r="AB16" s="641"/>
      <c r="AC16" s="641"/>
      <c r="AD16" s="642">
        <v>6955916</v>
      </c>
      <c r="AE16" s="642"/>
      <c r="AF16" s="642"/>
      <c r="AG16" s="642"/>
      <c r="AH16" s="642"/>
      <c r="AI16" s="642"/>
      <c r="AJ16" s="642"/>
      <c r="AK16" s="642"/>
      <c r="AL16" s="611">
        <v>71.5</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240</v>
      </c>
      <c r="CE16" s="618"/>
      <c r="CF16" s="618"/>
      <c r="CG16" s="618"/>
      <c r="CH16" s="618"/>
      <c r="CI16" s="618"/>
      <c r="CJ16" s="618"/>
      <c r="CK16" s="618"/>
      <c r="CL16" s="618"/>
      <c r="CM16" s="618"/>
      <c r="CN16" s="618"/>
      <c r="CO16" s="618"/>
      <c r="CP16" s="618"/>
      <c r="CQ16" s="619"/>
      <c r="CR16" s="588">
        <v>32745</v>
      </c>
      <c r="CS16" s="589"/>
      <c r="CT16" s="589"/>
      <c r="CU16" s="589"/>
      <c r="CV16" s="589"/>
      <c r="CW16" s="589"/>
      <c r="CX16" s="589"/>
      <c r="CY16" s="590"/>
      <c r="CZ16" s="641">
        <v>0.2</v>
      </c>
      <c r="DA16" s="641"/>
      <c r="DB16" s="641"/>
      <c r="DC16" s="641"/>
      <c r="DD16" s="594" t="s">
        <v>109</v>
      </c>
      <c r="DE16" s="589"/>
      <c r="DF16" s="589"/>
      <c r="DG16" s="589"/>
      <c r="DH16" s="589"/>
      <c r="DI16" s="589"/>
      <c r="DJ16" s="589"/>
      <c r="DK16" s="589"/>
      <c r="DL16" s="589"/>
      <c r="DM16" s="589"/>
      <c r="DN16" s="589"/>
      <c r="DO16" s="589"/>
      <c r="DP16" s="590"/>
      <c r="DQ16" s="594">
        <v>22045</v>
      </c>
      <c r="DR16" s="589"/>
      <c r="DS16" s="589"/>
      <c r="DT16" s="589"/>
      <c r="DU16" s="589"/>
      <c r="DV16" s="589"/>
      <c r="DW16" s="589"/>
      <c r="DX16" s="589"/>
      <c r="DY16" s="589"/>
      <c r="DZ16" s="589"/>
      <c r="EA16" s="589"/>
      <c r="EB16" s="589"/>
      <c r="EC16" s="620"/>
    </row>
    <row r="17" spans="2:133" ht="11.25" customHeight="1">
      <c r="B17" s="585" t="s">
        <v>241</v>
      </c>
      <c r="C17" s="586"/>
      <c r="D17" s="586"/>
      <c r="E17" s="586"/>
      <c r="F17" s="586"/>
      <c r="G17" s="586"/>
      <c r="H17" s="586"/>
      <c r="I17" s="586"/>
      <c r="J17" s="586"/>
      <c r="K17" s="586"/>
      <c r="L17" s="586"/>
      <c r="M17" s="586"/>
      <c r="N17" s="586"/>
      <c r="O17" s="586"/>
      <c r="P17" s="586"/>
      <c r="Q17" s="587"/>
      <c r="R17" s="588">
        <v>6955916</v>
      </c>
      <c r="S17" s="589"/>
      <c r="T17" s="589"/>
      <c r="U17" s="589"/>
      <c r="V17" s="589"/>
      <c r="W17" s="589"/>
      <c r="X17" s="589"/>
      <c r="Y17" s="590"/>
      <c r="Z17" s="641">
        <v>43.7</v>
      </c>
      <c r="AA17" s="641"/>
      <c r="AB17" s="641"/>
      <c r="AC17" s="641"/>
      <c r="AD17" s="642">
        <v>6955916</v>
      </c>
      <c r="AE17" s="642"/>
      <c r="AF17" s="642"/>
      <c r="AG17" s="642"/>
      <c r="AH17" s="642"/>
      <c r="AI17" s="642"/>
      <c r="AJ17" s="642"/>
      <c r="AK17" s="642"/>
      <c r="AL17" s="611">
        <v>71.5</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243</v>
      </c>
      <c r="CE17" s="618"/>
      <c r="CF17" s="618"/>
      <c r="CG17" s="618"/>
      <c r="CH17" s="618"/>
      <c r="CI17" s="618"/>
      <c r="CJ17" s="618"/>
      <c r="CK17" s="618"/>
      <c r="CL17" s="618"/>
      <c r="CM17" s="618"/>
      <c r="CN17" s="618"/>
      <c r="CO17" s="618"/>
      <c r="CP17" s="618"/>
      <c r="CQ17" s="619"/>
      <c r="CR17" s="588">
        <v>2226284</v>
      </c>
      <c r="CS17" s="589"/>
      <c r="CT17" s="589"/>
      <c r="CU17" s="589"/>
      <c r="CV17" s="589"/>
      <c r="CW17" s="589"/>
      <c r="CX17" s="589"/>
      <c r="CY17" s="590"/>
      <c r="CZ17" s="641">
        <v>14.4</v>
      </c>
      <c r="DA17" s="641"/>
      <c r="DB17" s="641"/>
      <c r="DC17" s="641"/>
      <c r="DD17" s="594" t="s">
        <v>109</v>
      </c>
      <c r="DE17" s="589"/>
      <c r="DF17" s="589"/>
      <c r="DG17" s="589"/>
      <c r="DH17" s="589"/>
      <c r="DI17" s="589"/>
      <c r="DJ17" s="589"/>
      <c r="DK17" s="589"/>
      <c r="DL17" s="589"/>
      <c r="DM17" s="589"/>
      <c r="DN17" s="589"/>
      <c r="DO17" s="589"/>
      <c r="DP17" s="590"/>
      <c r="DQ17" s="594">
        <v>2129899</v>
      </c>
      <c r="DR17" s="589"/>
      <c r="DS17" s="589"/>
      <c r="DT17" s="589"/>
      <c r="DU17" s="589"/>
      <c r="DV17" s="589"/>
      <c r="DW17" s="589"/>
      <c r="DX17" s="589"/>
      <c r="DY17" s="589"/>
      <c r="DZ17" s="589"/>
      <c r="EA17" s="589"/>
      <c r="EB17" s="589"/>
      <c r="EC17" s="620"/>
    </row>
    <row r="18" spans="2:133" ht="11.25" customHeight="1">
      <c r="B18" s="585" t="s">
        <v>244</v>
      </c>
      <c r="C18" s="586"/>
      <c r="D18" s="586"/>
      <c r="E18" s="586"/>
      <c r="F18" s="586"/>
      <c r="G18" s="586"/>
      <c r="H18" s="586"/>
      <c r="I18" s="586"/>
      <c r="J18" s="586"/>
      <c r="K18" s="586"/>
      <c r="L18" s="586"/>
      <c r="M18" s="586"/>
      <c r="N18" s="586"/>
      <c r="O18" s="586"/>
      <c r="P18" s="586"/>
      <c r="Q18" s="587"/>
      <c r="R18" s="588">
        <v>809463</v>
      </c>
      <c r="S18" s="589"/>
      <c r="T18" s="589"/>
      <c r="U18" s="589"/>
      <c r="V18" s="589"/>
      <c r="W18" s="589"/>
      <c r="X18" s="589"/>
      <c r="Y18" s="590"/>
      <c r="Z18" s="641">
        <v>5.0999999999999996</v>
      </c>
      <c r="AA18" s="641"/>
      <c r="AB18" s="641"/>
      <c r="AC18" s="641"/>
      <c r="AD18" s="642" t="s">
        <v>109</v>
      </c>
      <c r="AE18" s="642"/>
      <c r="AF18" s="642"/>
      <c r="AG18" s="642"/>
      <c r="AH18" s="642"/>
      <c r="AI18" s="642"/>
      <c r="AJ18" s="642"/>
      <c r="AK18" s="642"/>
      <c r="AL18" s="611" t="s">
        <v>109</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246</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247</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v>100596</v>
      </c>
      <c r="BH19" s="589"/>
      <c r="BI19" s="589"/>
      <c r="BJ19" s="589"/>
      <c r="BK19" s="589"/>
      <c r="BL19" s="589"/>
      <c r="BM19" s="589"/>
      <c r="BN19" s="590"/>
      <c r="BO19" s="641">
        <v>4.8</v>
      </c>
      <c r="BP19" s="641"/>
      <c r="BQ19" s="641"/>
      <c r="BR19" s="641"/>
      <c r="BS19" s="594" t="s">
        <v>109</v>
      </c>
      <c r="BT19" s="589"/>
      <c r="BU19" s="589"/>
      <c r="BV19" s="589"/>
      <c r="BW19" s="589"/>
      <c r="BX19" s="589"/>
      <c r="BY19" s="589"/>
      <c r="BZ19" s="589"/>
      <c r="CA19" s="589"/>
      <c r="CB19" s="620"/>
      <c r="CD19" s="621" t="s">
        <v>249</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250</v>
      </c>
      <c r="C20" s="586"/>
      <c r="D20" s="586"/>
      <c r="E20" s="586"/>
      <c r="F20" s="586"/>
      <c r="G20" s="586"/>
      <c r="H20" s="586"/>
      <c r="I20" s="586"/>
      <c r="J20" s="586"/>
      <c r="K20" s="586"/>
      <c r="L20" s="586"/>
      <c r="M20" s="586"/>
      <c r="N20" s="586"/>
      <c r="O20" s="586"/>
      <c r="P20" s="586"/>
      <c r="Q20" s="587"/>
      <c r="R20" s="588">
        <v>10538028</v>
      </c>
      <c r="S20" s="589"/>
      <c r="T20" s="589"/>
      <c r="U20" s="589"/>
      <c r="V20" s="589"/>
      <c r="W20" s="589"/>
      <c r="X20" s="589"/>
      <c r="Y20" s="590"/>
      <c r="Z20" s="641">
        <v>66.2</v>
      </c>
      <c r="AA20" s="641"/>
      <c r="AB20" s="641"/>
      <c r="AC20" s="641"/>
      <c r="AD20" s="642">
        <v>9631142</v>
      </c>
      <c r="AE20" s="642"/>
      <c r="AF20" s="642"/>
      <c r="AG20" s="642"/>
      <c r="AH20" s="642"/>
      <c r="AI20" s="642"/>
      <c r="AJ20" s="642"/>
      <c r="AK20" s="642"/>
      <c r="AL20" s="611">
        <v>99</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v>100596</v>
      </c>
      <c r="BH20" s="589"/>
      <c r="BI20" s="589"/>
      <c r="BJ20" s="589"/>
      <c r="BK20" s="589"/>
      <c r="BL20" s="589"/>
      <c r="BM20" s="589"/>
      <c r="BN20" s="590"/>
      <c r="BO20" s="641">
        <v>4.8</v>
      </c>
      <c r="BP20" s="641"/>
      <c r="BQ20" s="641"/>
      <c r="BR20" s="641"/>
      <c r="BS20" s="594" t="s">
        <v>109</v>
      </c>
      <c r="BT20" s="589"/>
      <c r="BU20" s="589"/>
      <c r="BV20" s="589"/>
      <c r="BW20" s="589"/>
      <c r="BX20" s="589"/>
      <c r="BY20" s="589"/>
      <c r="BZ20" s="589"/>
      <c r="CA20" s="589"/>
      <c r="CB20" s="620"/>
      <c r="CD20" s="621" t="s">
        <v>252</v>
      </c>
      <c r="CE20" s="618"/>
      <c r="CF20" s="618"/>
      <c r="CG20" s="618"/>
      <c r="CH20" s="618"/>
      <c r="CI20" s="618"/>
      <c r="CJ20" s="618"/>
      <c r="CK20" s="618"/>
      <c r="CL20" s="618"/>
      <c r="CM20" s="618"/>
      <c r="CN20" s="618"/>
      <c r="CO20" s="618"/>
      <c r="CP20" s="618"/>
      <c r="CQ20" s="619"/>
      <c r="CR20" s="588">
        <v>15428211</v>
      </c>
      <c r="CS20" s="589"/>
      <c r="CT20" s="589"/>
      <c r="CU20" s="589"/>
      <c r="CV20" s="589"/>
      <c r="CW20" s="589"/>
      <c r="CX20" s="589"/>
      <c r="CY20" s="590"/>
      <c r="CZ20" s="641">
        <v>100</v>
      </c>
      <c r="DA20" s="641"/>
      <c r="DB20" s="641"/>
      <c r="DC20" s="641"/>
      <c r="DD20" s="594">
        <v>2962676</v>
      </c>
      <c r="DE20" s="589"/>
      <c r="DF20" s="589"/>
      <c r="DG20" s="589"/>
      <c r="DH20" s="589"/>
      <c r="DI20" s="589"/>
      <c r="DJ20" s="589"/>
      <c r="DK20" s="589"/>
      <c r="DL20" s="589"/>
      <c r="DM20" s="589"/>
      <c r="DN20" s="589"/>
      <c r="DO20" s="589"/>
      <c r="DP20" s="590"/>
      <c r="DQ20" s="594">
        <v>10980918</v>
      </c>
      <c r="DR20" s="589"/>
      <c r="DS20" s="589"/>
      <c r="DT20" s="589"/>
      <c r="DU20" s="589"/>
      <c r="DV20" s="589"/>
      <c r="DW20" s="589"/>
      <c r="DX20" s="589"/>
      <c r="DY20" s="589"/>
      <c r="DZ20" s="589"/>
      <c r="EA20" s="589"/>
      <c r="EB20" s="589"/>
      <c r="EC20" s="620"/>
    </row>
    <row r="21" spans="2:133" ht="11.25" customHeight="1">
      <c r="B21" s="585" t="s">
        <v>253</v>
      </c>
      <c r="C21" s="586"/>
      <c r="D21" s="586"/>
      <c r="E21" s="586"/>
      <c r="F21" s="586"/>
      <c r="G21" s="586"/>
      <c r="H21" s="586"/>
      <c r="I21" s="586"/>
      <c r="J21" s="586"/>
      <c r="K21" s="586"/>
      <c r="L21" s="586"/>
      <c r="M21" s="586"/>
      <c r="N21" s="586"/>
      <c r="O21" s="586"/>
      <c r="P21" s="586"/>
      <c r="Q21" s="587"/>
      <c r="R21" s="588">
        <v>2697</v>
      </c>
      <c r="S21" s="589"/>
      <c r="T21" s="589"/>
      <c r="U21" s="589"/>
      <c r="V21" s="589"/>
      <c r="W21" s="589"/>
      <c r="X21" s="589"/>
      <c r="Y21" s="590"/>
      <c r="Z21" s="641">
        <v>0</v>
      </c>
      <c r="AA21" s="641"/>
      <c r="AB21" s="641"/>
      <c r="AC21" s="641"/>
      <c r="AD21" s="642">
        <v>2697</v>
      </c>
      <c r="AE21" s="642"/>
      <c r="AF21" s="642"/>
      <c r="AG21" s="642"/>
      <c r="AH21" s="642"/>
      <c r="AI21" s="642"/>
      <c r="AJ21" s="642"/>
      <c r="AK21" s="642"/>
      <c r="AL21" s="611">
        <v>0</v>
      </c>
      <c r="AM21" s="643"/>
      <c r="AN21" s="643"/>
      <c r="AO21" s="644"/>
      <c r="AP21" s="682" t="s">
        <v>254</v>
      </c>
      <c r="AQ21" s="689"/>
      <c r="AR21" s="689"/>
      <c r="AS21" s="689"/>
      <c r="AT21" s="689"/>
      <c r="AU21" s="689"/>
      <c r="AV21" s="689"/>
      <c r="AW21" s="689"/>
      <c r="AX21" s="689"/>
      <c r="AY21" s="689"/>
      <c r="AZ21" s="689"/>
      <c r="BA21" s="689"/>
      <c r="BB21" s="689"/>
      <c r="BC21" s="689"/>
      <c r="BD21" s="689"/>
      <c r="BE21" s="689"/>
      <c r="BF21" s="684"/>
      <c r="BG21" s="588">
        <v>3184</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255</v>
      </c>
      <c r="C22" s="586"/>
      <c r="D22" s="586"/>
      <c r="E22" s="586"/>
      <c r="F22" s="586"/>
      <c r="G22" s="586"/>
      <c r="H22" s="586"/>
      <c r="I22" s="586"/>
      <c r="J22" s="586"/>
      <c r="K22" s="586"/>
      <c r="L22" s="586"/>
      <c r="M22" s="586"/>
      <c r="N22" s="586"/>
      <c r="O22" s="586"/>
      <c r="P22" s="586"/>
      <c r="Q22" s="587"/>
      <c r="R22" s="588">
        <v>104588</v>
      </c>
      <c r="S22" s="589"/>
      <c r="T22" s="589"/>
      <c r="U22" s="589"/>
      <c r="V22" s="589"/>
      <c r="W22" s="589"/>
      <c r="X22" s="589"/>
      <c r="Y22" s="590"/>
      <c r="Z22" s="641">
        <v>0.7</v>
      </c>
      <c r="AA22" s="641"/>
      <c r="AB22" s="641"/>
      <c r="AC22" s="641"/>
      <c r="AD22" s="642" t="s">
        <v>109</v>
      </c>
      <c r="AE22" s="642"/>
      <c r="AF22" s="642"/>
      <c r="AG22" s="642"/>
      <c r="AH22" s="642"/>
      <c r="AI22" s="642"/>
      <c r="AJ22" s="642"/>
      <c r="AK22" s="642"/>
      <c r="AL22" s="611" t="s">
        <v>109</v>
      </c>
      <c r="AM22" s="643"/>
      <c r="AN22" s="643"/>
      <c r="AO22" s="644"/>
      <c r="AP22" s="682" t="s">
        <v>256</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258</v>
      </c>
      <c r="C23" s="586"/>
      <c r="D23" s="586"/>
      <c r="E23" s="586"/>
      <c r="F23" s="586"/>
      <c r="G23" s="586"/>
      <c r="H23" s="586"/>
      <c r="I23" s="586"/>
      <c r="J23" s="586"/>
      <c r="K23" s="586"/>
      <c r="L23" s="586"/>
      <c r="M23" s="586"/>
      <c r="N23" s="586"/>
      <c r="O23" s="586"/>
      <c r="P23" s="586"/>
      <c r="Q23" s="587"/>
      <c r="R23" s="588">
        <v>421474</v>
      </c>
      <c r="S23" s="589"/>
      <c r="T23" s="589"/>
      <c r="U23" s="589"/>
      <c r="V23" s="589"/>
      <c r="W23" s="589"/>
      <c r="X23" s="589"/>
      <c r="Y23" s="590"/>
      <c r="Z23" s="641">
        <v>2.6</v>
      </c>
      <c r="AA23" s="641"/>
      <c r="AB23" s="641"/>
      <c r="AC23" s="641"/>
      <c r="AD23" s="642">
        <v>33463</v>
      </c>
      <c r="AE23" s="642"/>
      <c r="AF23" s="642"/>
      <c r="AG23" s="642"/>
      <c r="AH23" s="642"/>
      <c r="AI23" s="642"/>
      <c r="AJ23" s="642"/>
      <c r="AK23" s="642"/>
      <c r="AL23" s="611">
        <v>0.3</v>
      </c>
      <c r="AM23" s="643"/>
      <c r="AN23" s="643"/>
      <c r="AO23" s="644"/>
      <c r="AP23" s="682" t="s">
        <v>259</v>
      </c>
      <c r="AQ23" s="689"/>
      <c r="AR23" s="689"/>
      <c r="AS23" s="689"/>
      <c r="AT23" s="689"/>
      <c r="AU23" s="689"/>
      <c r="AV23" s="689"/>
      <c r="AW23" s="689"/>
      <c r="AX23" s="689"/>
      <c r="AY23" s="689"/>
      <c r="AZ23" s="689"/>
      <c r="BA23" s="689"/>
      <c r="BB23" s="689"/>
      <c r="BC23" s="689"/>
      <c r="BD23" s="689"/>
      <c r="BE23" s="689"/>
      <c r="BF23" s="684"/>
      <c r="BG23" s="588">
        <v>97412</v>
      </c>
      <c r="BH23" s="589"/>
      <c r="BI23" s="589"/>
      <c r="BJ23" s="589"/>
      <c r="BK23" s="589"/>
      <c r="BL23" s="589"/>
      <c r="BM23" s="589"/>
      <c r="BN23" s="590"/>
      <c r="BO23" s="641">
        <v>4.5999999999999996</v>
      </c>
      <c r="BP23" s="641"/>
      <c r="BQ23" s="641"/>
      <c r="BR23" s="641"/>
      <c r="BS23" s="594" t="s">
        <v>109</v>
      </c>
      <c r="BT23" s="589"/>
      <c r="BU23" s="589"/>
      <c r="BV23" s="589"/>
      <c r="BW23" s="589"/>
      <c r="BX23" s="589"/>
      <c r="BY23" s="589"/>
      <c r="BZ23" s="589"/>
      <c r="CA23" s="589"/>
      <c r="CB23" s="620"/>
      <c r="CD23" s="693" t="s">
        <v>199</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c r="B24" s="585" t="s">
        <v>265</v>
      </c>
      <c r="C24" s="586"/>
      <c r="D24" s="586"/>
      <c r="E24" s="586"/>
      <c r="F24" s="586"/>
      <c r="G24" s="586"/>
      <c r="H24" s="586"/>
      <c r="I24" s="586"/>
      <c r="J24" s="586"/>
      <c r="K24" s="586"/>
      <c r="L24" s="586"/>
      <c r="M24" s="586"/>
      <c r="N24" s="586"/>
      <c r="O24" s="586"/>
      <c r="P24" s="586"/>
      <c r="Q24" s="587"/>
      <c r="R24" s="588">
        <v>62127</v>
      </c>
      <c r="S24" s="589"/>
      <c r="T24" s="589"/>
      <c r="U24" s="589"/>
      <c r="V24" s="589"/>
      <c r="W24" s="589"/>
      <c r="X24" s="589"/>
      <c r="Y24" s="590"/>
      <c r="Z24" s="641">
        <v>0.4</v>
      </c>
      <c r="AA24" s="641"/>
      <c r="AB24" s="641"/>
      <c r="AC24" s="641"/>
      <c r="AD24" s="642" t="s">
        <v>109</v>
      </c>
      <c r="AE24" s="642"/>
      <c r="AF24" s="642"/>
      <c r="AG24" s="642"/>
      <c r="AH24" s="642"/>
      <c r="AI24" s="642"/>
      <c r="AJ24" s="642"/>
      <c r="AK24" s="642"/>
      <c r="AL24" s="611" t="s">
        <v>109</v>
      </c>
      <c r="AM24" s="643"/>
      <c r="AN24" s="643"/>
      <c r="AO24" s="644"/>
      <c r="AP24" s="682" t="s">
        <v>266</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267</v>
      </c>
      <c r="CE24" s="646"/>
      <c r="CF24" s="646"/>
      <c r="CG24" s="646"/>
      <c r="CH24" s="646"/>
      <c r="CI24" s="646"/>
      <c r="CJ24" s="646"/>
      <c r="CK24" s="646"/>
      <c r="CL24" s="646"/>
      <c r="CM24" s="646"/>
      <c r="CN24" s="646"/>
      <c r="CO24" s="646"/>
      <c r="CP24" s="646"/>
      <c r="CQ24" s="647"/>
      <c r="CR24" s="638">
        <v>5580744</v>
      </c>
      <c r="CS24" s="639"/>
      <c r="CT24" s="639"/>
      <c r="CU24" s="639"/>
      <c r="CV24" s="639"/>
      <c r="CW24" s="639"/>
      <c r="CX24" s="639"/>
      <c r="CY24" s="686"/>
      <c r="CZ24" s="690">
        <v>36.200000000000003</v>
      </c>
      <c r="DA24" s="691"/>
      <c r="DB24" s="691"/>
      <c r="DC24" s="692"/>
      <c r="DD24" s="685">
        <v>4613329</v>
      </c>
      <c r="DE24" s="639"/>
      <c r="DF24" s="639"/>
      <c r="DG24" s="639"/>
      <c r="DH24" s="639"/>
      <c r="DI24" s="639"/>
      <c r="DJ24" s="639"/>
      <c r="DK24" s="686"/>
      <c r="DL24" s="685">
        <v>4499732</v>
      </c>
      <c r="DM24" s="639"/>
      <c r="DN24" s="639"/>
      <c r="DO24" s="639"/>
      <c r="DP24" s="639"/>
      <c r="DQ24" s="639"/>
      <c r="DR24" s="639"/>
      <c r="DS24" s="639"/>
      <c r="DT24" s="639"/>
      <c r="DU24" s="639"/>
      <c r="DV24" s="686"/>
      <c r="DW24" s="687">
        <v>43.9</v>
      </c>
      <c r="DX24" s="656"/>
      <c r="DY24" s="656"/>
      <c r="DZ24" s="656"/>
      <c r="EA24" s="656"/>
      <c r="EB24" s="656"/>
      <c r="EC24" s="688"/>
    </row>
    <row r="25" spans="2:133" ht="11.25" customHeight="1">
      <c r="B25" s="585" t="s">
        <v>268</v>
      </c>
      <c r="C25" s="586"/>
      <c r="D25" s="586"/>
      <c r="E25" s="586"/>
      <c r="F25" s="586"/>
      <c r="G25" s="586"/>
      <c r="H25" s="586"/>
      <c r="I25" s="586"/>
      <c r="J25" s="586"/>
      <c r="K25" s="586"/>
      <c r="L25" s="586"/>
      <c r="M25" s="586"/>
      <c r="N25" s="586"/>
      <c r="O25" s="586"/>
      <c r="P25" s="586"/>
      <c r="Q25" s="587"/>
      <c r="R25" s="588">
        <v>1058717</v>
      </c>
      <c r="S25" s="589"/>
      <c r="T25" s="589"/>
      <c r="U25" s="589"/>
      <c r="V25" s="589"/>
      <c r="W25" s="589"/>
      <c r="X25" s="589"/>
      <c r="Y25" s="590"/>
      <c r="Z25" s="641">
        <v>6.6</v>
      </c>
      <c r="AA25" s="641"/>
      <c r="AB25" s="641"/>
      <c r="AC25" s="641"/>
      <c r="AD25" s="642" t="s">
        <v>109</v>
      </c>
      <c r="AE25" s="642"/>
      <c r="AF25" s="642"/>
      <c r="AG25" s="642"/>
      <c r="AH25" s="642"/>
      <c r="AI25" s="642"/>
      <c r="AJ25" s="642"/>
      <c r="AK25" s="642"/>
      <c r="AL25" s="611" t="s">
        <v>109</v>
      </c>
      <c r="AM25" s="643"/>
      <c r="AN25" s="643"/>
      <c r="AO25" s="644"/>
      <c r="AP25" s="682" t="s">
        <v>269</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270</v>
      </c>
      <c r="CE25" s="618"/>
      <c r="CF25" s="618"/>
      <c r="CG25" s="618"/>
      <c r="CH25" s="618"/>
      <c r="CI25" s="618"/>
      <c r="CJ25" s="618"/>
      <c r="CK25" s="618"/>
      <c r="CL25" s="618"/>
      <c r="CM25" s="618"/>
      <c r="CN25" s="618"/>
      <c r="CO25" s="618"/>
      <c r="CP25" s="618"/>
      <c r="CQ25" s="619"/>
      <c r="CR25" s="588">
        <v>2265678</v>
      </c>
      <c r="CS25" s="607"/>
      <c r="CT25" s="607"/>
      <c r="CU25" s="607"/>
      <c r="CV25" s="607"/>
      <c r="CW25" s="607"/>
      <c r="CX25" s="607"/>
      <c r="CY25" s="608"/>
      <c r="CZ25" s="591">
        <v>14.7</v>
      </c>
      <c r="DA25" s="609"/>
      <c r="DB25" s="609"/>
      <c r="DC25" s="610"/>
      <c r="DD25" s="594">
        <v>2165691</v>
      </c>
      <c r="DE25" s="607"/>
      <c r="DF25" s="607"/>
      <c r="DG25" s="607"/>
      <c r="DH25" s="607"/>
      <c r="DI25" s="607"/>
      <c r="DJ25" s="607"/>
      <c r="DK25" s="608"/>
      <c r="DL25" s="594">
        <v>2062884</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c r="B26" s="679" t="s">
        <v>271</v>
      </c>
      <c r="C26" s="680"/>
      <c r="D26" s="680"/>
      <c r="E26" s="680"/>
      <c r="F26" s="680"/>
      <c r="G26" s="680"/>
      <c r="H26" s="680"/>
      <c r="I26" s="680"/>
      <c r="J26" s="680"/>
      <c r="K26" s="680"/>
      <c r="L26" s="680"/>
      <c r="M26" s="680"/>
      <c r="N26" s="680"/>
      <c r="O26" s="680"/>
      <c r="P26" s="680"/>
      <c r="Q26" s="681"/>
      <c r="R26" s="588">
        <v>4867</v>
      </c>
      <c r="S26" s="589"/>
      <c r="T26" s="589"/>
      <c r="U26" s="589"/>
      <c r="V26" s="589"/>
      <c r="W26" s="589"/>
      <c r="X26" s="589"/>
      <c r="Y26" s="590"/>
      <c r="Z26" s="641">
        <v>0</v>
      </c>
      <c r="AA26" s="641"/>
      <c r="AB26" s="641"/>
      <c r="AC26" s="641"/>
      <c r="AD26" s="642">
        <v>4867</v>
      </c>
      <c r="AE26" s="642"/>
      <c r="AF26" s="642"/>
      <c r="AG26" s="642"/>
      <c r="AH26" s="642"/>
      <c r="AI26" s="642"/>
      <c r="AJ26" s="642"/>
      <c r="AK26" s="642"/>
      <c r="AL26" s="611">
        <v>0.1</v>
      </c>
      <c r="AM26" s="643"/>
      <c r="AN26" s="643"/>
      <c r="AO26" s="644"/>
      <c r="AP26" s="682" t="s">
        <v>272</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273</v>
      </c>
      <c r="CE26" s="618"/>
      <c r="CF26" s="618"/>
      <c r="CG26" s="618"/>
      <c r="CH26" s="618"/>
      <c r="CI26" s="618"/>
      <c r="CJ26" s="618"/>
      <c r="CK26" s="618"/>
      <c r="CL26" s="618"/>
      <c r="CM26" s="618"/>
      <c r="CN26" s="618"/>
      <c r="CO26" s="618"/>
      <c r="CP26" s="618"/>
      <c r="CQ26" s="619"/>
      <c r="CR26" s="588">
        <v>1377974</v>
      </c>
      <c r="CS26" s="589"/>
      <c r="CT26" s="589"/>
      <c r="CU26" s="589"/>
      <c r="CV26" s="589"/>
      <c r="CW26" s="589"/>
      <c r="CX26" s="589"/>
      <c r="CY26" s="590"/>
      <c r="CZ26" s="591">
        <v>8.9</v>
      </c>
      <c r="DA26" s="609"/>
      <c r="DB26" s="609"/>
      <c r="DC26" s="610"/>
      <c r="DD26" s="594">
        <v>1316792</v>
      </c>
      <c r="DE26" s="589"/>
      <c r="DF26" s="589"/>
      <c r="DG26" s="589"/>
      <c r="DH26" s="589"/>
      <c r="DI26" s="589"/>
      <c r="DJ26" s="589"/>
      <c r="DK26" s="590"/>
      <c r="DL26" s="594" t="s">
        <v>274</v>
      </c>
      <c r="DM26" s="589"/>
      <c r="DN26" s="589"/>
      <c r="DO26" s="589"/>
      <c r="DP26" s="589"/>
      <c r="DQ26" s="589"/>
      <c r="DR26" s="589"/>
      <c r="DS26" s="589"/>
      <c r="DT26" s="589"/>
      <c r="DU26" s="589"/>
      <c r="DV26" s="590"/>
      <c r="DW26" s="611" t="s">
        <v>274</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705398</v>
      </c>
      <c r="S27" s="589"/>
      <c r="T27" s="589"/>
      <c r="U27" s="589"/>
      <c r="V27" s="589"/>
      <c r="W27" s="589"/>
      <c r="X27" s="589"/>
      <c r="Y27" s="590"/>
      <c r="Z27" s="641">
        <v>4.4000000000000004</v>
      </c>
      <c r="AA27" s="641"/>
      <c r="AB27" s="641"/>
      <c r="AC27" s="641"/>
      <c r="AD27" s="642" t="s">
        <v>109</v>
      </c>
      <c r="AE27" s="642"/>
      <c r="AF27" s="642"/>
      <c r="AG27" s="642"/>
      <c r="AH27" s="642"/>
      <c r="AI27" s="642"/>
      <c r="AJ27" s="642"/>
      <c r="AK27" s="642"/>
      <c r="AL27" s="611" t="s">
        <v>109</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2099411</v>
      </c>
      <c r="BH27" s="589"/>
      <c r="BI27" s="589"/>
      <c r="BJ27" s="589"/>
      <c r="BK27" s="589"/>
      <c r="BL27" s="589"/>
      <c r="BM27" s="589"/>
      <c r="BN27" s="590"/>
      <c r="BO27" s="641">
        <v>100</v>
      </c>
      <c r="BP27" s="641"/>
      <c r="BQ27" s="641"/>
      <c r="BR27" s="641"/>
      <c r="BS27" s="594">
        <v>20842</v>
      </c>
      <c r="BT27" s="589"/>
      <c r="BU27" s="589"/>
      <c r="BV27" s="589"/>
      <c r="BW27" s="589"/>
      <c r="BX27" s="589"/>
      <c r="BY27" s="589"/>
      <c r="BZ27" s="589"/>
      <c r="CA27" s="589"/>
      <c r="CB27" s="620"/>
      <c r="CD27" s="621" t="s">
        <v>277</v>
      </c>
      <c r="CE27" s="618"/>
      <c r="CF27" s="618"/>
      <c r="CG27" s="618"/>
      <c r="CH27" s="618"/>
      <c r="CI27" s="618"/>
      <c r="CJ27" s="618"/>
      <c r="CK27" s="618"/>
      <c r="CL27" s="618"/>
      <c r="CM27" s="618"/>
      <c r="CN27" s="618"/>
      <c r="CO27" s="618"/>
      <c r="CP27" s="618"/>
      <c r="CQ27" s="619"/>
      <c r="CR27" s="588">
        <v>1088838</v>
      </c>
      <c r="CS27" s="607"/>
      <c r="CT27" s="607"/>
      <c r="CU27" s="607"/>
      <c r="CV27" s="607"/>
      <c r="CW27" s="607"/>
      <c r="CX27" s="607"/>
      <c r="CY27" s="608"/>
      <c r="CZ27" s="591">
        <v>7.1</v>
      </c>
      <c r="DA27" s="609"/>
      <c r="DB27" s="609"/>
      <c r="DC27" s="610"/>
      <c r="DD27" s="594">
        <v>317795</v>
      </c>
      <c r="DE27" s="607"/>
      <c r="DF27" s="607"/>
      <c r="DG27" s="607"/>
      <c r="DH27" s="607"/>
      <c r="DI27" s="607"/>
      <c r="DJ27" s="607"/>
      <c r="DK27" s="608"/>
      <c r="DL27" s="594">
        <v>307005</v>
      </c>
      <c r="DM27" s="607"/>
      <c r="DN27" s="607"/>
      <c r="DO27" s="607"/>
      <c r="DP27" s="607"/>
      <c r="DQ27" s="607"/>
      <c r="DR27" s="607"/>
      <c r="DS27" s="607"/>
      <c r="DT27" s="607"/>
      <c r="DU27" s="607"/>
      <c r="DV27" s="608"/>
      <c r="DW27" s="611">
        <v>3</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53890</v>
      </c>
      <c r="S28" s="589"/>
      <c r="T28" s="589"/>
      <c r="U28" s="589"/>
      <c r="V28" s="589"/>
      <c r="W28" s="589"/>
      <c r="X28" s="589"/>
      <c r="Y28" s="590"/>
      <c r="Z28" s="641">
        <v>0.3</v>
      </c>
      <c r="AA28" s="641"/>
      <c r="AB28" s="641"/>
      <c r="AC28" s="641"/>
      <c r="AD28" s="642">
        <v>30902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279</v>
      </c>
      <c r="CE28" s="618"/>
      <c r="CF28" s="618"/>
      <c r="CG28" s="618"/>
      <c r="CH28" s="618"/>
      <c r="CI28" s="618"/>
      <c r="CJ28" s="618"/>
      <c r="CK28" s="618"/>
      <c r="CL28" s="618"/>
      <c r="CM28" s="618"/>
      <c r="CN28" s="618"/>
      <c r="CO28" s="618"/>
      <c r="CP28" s="618"/>
      <c r="CQ28" s="619"/>
      <c r="CR28" s="588">
        <v>2226228</v>
      </c>
      <c r="CS28" s="589"/>
      <c r="CT28" s="589"/>
      <c r="CU28" s="589"/>
      <c r="CV28" s="589"/>
      <c r="CW28" s="589"/>
      <c r="CX28" s="589"/>
      <c r="CY28" s="590"/>
      <c r="CZ28" s="591">
        <v>14.4</v>
      </c>
      <c r="DA28" s="609"/>
      <c r="DB28" s="609"/>
      <c r="DC28" s="610"/>
      <c r="DD28" s="594">
        <v>2129843</v>
      </c>
      <c r="DE28" s="589"/>
      <c r="DF28" s="589"/>
      <c r="DG28" s="589"/>
      <c r="DH28" s="589"/>
      <c r="DI28" s="589"/>
      <c r="DJ28" s="589"/>
      <c r="DK28" s="590"/>
      <c r="DL28" s="594">
        <v>2129843</v>
      </c>
      <c r="DM28" s="589"/>
      <c r="DN28" s="589"/>
      <c r="DO28" s="589"/>
      <c r="DP28" s="589"/>
      <c r="DQ28" s="589"/>
      <c r="DR28" s="589"/>
      <c r="DS28" s="589"/>
      <c r="DT28" s="589"/>
      <c r="DU28" s="589"/>
      <c r="DV28" s="590"/>
      <c r="DW28" s="611">
        <v>20.8</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52525</v>
      </c>
      <c r="S29" s="589"/>
      <c r="T29" s="589"/>
      <c r="U29" s="589"/>
      <c r="V29" s="589"/>
      <c r="W29" s="589"/>
      <c r="X29" s="589"/>
      <c r="Y29" s="590"/>
      <c r="Z29" s="641">
        <v>0.3</v>
      </c>
      <c r="AA29" s="641"/>
      <c r="AB29" s="641"/>
      <c r="AC29" s="641"/>
      <c r="AD29" s="642" t="s">
        <v>109</v>
      </c>
      <c r="AE29" s="642"/>
      <c r="AF29" s="642"/>
      <c r="AG29" s="642"/>
      <c r="AH29" s="642"/>
      <c r="AI29" s="642"/>
      <c r="AJ29" s="642"/>
      <c r="AK29" s="642"/>
      <c r="AL29" s="611" t="s">
        <v>109</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1" t="s">
        <v>284</v>
      </c>
      <c r="CG29" s="618"/>
      <c r="CH29" s="618"/>
      <c r="CI29" s="618"/>
      <c r="CJ29" s="618"/>
      <c r="CK29" s="618"/>
      <c r="CL29" s="618"/>
      <c r="CM29" s="618"/>
      <c r="CN29" s="618"/>
      <c r="CO29" s="618"/>
      <c r="CP29" s="618"/>
      <c r="CQ29" s="619"/>
      <c r="CR29" s="588">
        <v>2226186</v>
      </c>
      <c r="CS29" s="607"/>
      <c r="CT29" s="607"/>
      <c r="CU29" s="607"/>
      <c r="CV29" s="607"/>
      <c r="CW29" s="607"/>
      <c r="CX29" s="607"/>
      <c r="CY29" s="608"/>
      <c r="CZ29" s="591">
        <v>14.4</v>
      </c>
      <c r="DA29" s="609"/>
      <c r="DB29" s="609"/>
      <c r="DC29" s="610"/>
      <c r="DD29" s="594">
        <v>2129801</v>
      </c>
      <c r="DE29" s="607"/>
      <c r="DF29" s="607"/>
      <c r="DG29" s="607"/>
      <c r="DH29" s="607"/>
      <c r="DI29" s="607"/>
      <c r="DJ29" s="607"/>
      <c r="DK29" s="608"/>
      <c r="DL29" s="594">
        <v>2129801</v>
      </c>
      <c r="DM29" s="607"/>
      <c r="DN29" s="607"/>
      <c r="DO29" s="607"/>
      <c r="DP29" s="607"/>
      <c r="DQ29" s="607"/>
      <c r="DR29" s="607"/>
      <c r="DS29" s="607"/>
      <c r="DT29" s="607"/>
      <c r="DU29" s="607"/>
      <c r="DV29" s="608"/>
      <c r="DW29" s="611">
        <v>20.8</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21000</v>
      </c>
      <c r="S30" s="589"/>
      <c r="T30" s="589"/>
      <c r="U30" s="589"/>
      <c r="V30" s="589"/>
      <c r="W30" s="589"/>
      <c r="X30" s="589"/>
      <c r="Y30" s="590"/>
      <c r="Z30" s="641">
        <v>0.1</v>
      </c>
      <c r="AA30" s="641"/>
      <c r="AB30" s="641"/>
      <c r="AC30" s="641"/>
      <c r="AD30" s="642" t="s">
        <v>109</v>
      </c>
      <c r="AE30" s="642"/>
      <c r="AF30" s="642"/>
      <c r="AG30" s="642"/>
      <c r="AH30" s="642"/>
      <c r="AI30" s="642"/>
      <c r="AJ30" s="642"/>
      <c r="AK30" s="642"/>
      <c r="AL30" s="611" t="s">
        <v>109</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99.3</v>
      </c>
      <c r="BH30" s="655"/>
      <c r="BI30" s="655"/>
      <c r="BJ30" s="655"/>
      <c r="BK30" s="655"/>
      <c r="BL30" s="655"/>
      <c r="BM30" s="656">
        <v>90.1</v>
      </c>
      <c r="BN30" s="655"/>
      <c r="BO30" s="655"/>
      <c r="BP30" s="655"/>
      <c r="BQ30" s="657"/>
      <c r="BR30" s="654">
        <v>98.6</v>
      </c>
      <c r="BS30" s="655"/>
      <c r="BT30" s="655"/>
      <c r="BU30" s="655"/>
      <c r="BV30" s="655"/>
      <c r="BW30" s="655"/>
      <c r="BX30" s="656">
        <v>90.4</v>
      </c>
      <c r="BY30" s="655"/>
      <c r="BZ30" s="655"/>
      <c r="CA30" s="655"/>
      <c r="CB30" s="657"/>
      <c r="CD30" s="660"/>
      <c r="CE30" s="661"/>
      <c r="CF30" s="621" t="s">
        <v>288</v>
      </c>
      <c r="CG30" s="618"/>
      <c r="CH30" s="618"/>
      <c r="CI30" s="618"/>
      <c r="CJ30" s="618"/>
      <c r="CK30" s="618"/>
      <c r="CL30" s="618"/>
      <c r="CM30" s="618"/>
      <c r="CN30" s="618"/>
      <c r="CO30" s="618"/>
      <c r="CP30" s="618"/>
      <c r="CQ30" s="619"/>
      <c r="CR30" s="588">
        <v>2006499</v>
      </c>
      <c r="CS30" s="589"/>
      <c r="CT30" s="589"/>
      <c r="CU30" s="589"/>
      <c r="CV30" s="589"/>
      <c r="CW30" s="589"/>
      <c r="CX30" s="589"/>
      <c r="CY30" s="590"/>
      <c r="CZ30" s="591">
        <v>13</v>
      </c>
      <c r="DA30" s="609"/>
      <c r="DB30" s="609"/>
      <c r="DC30" s="610"/>
      <c r="DD30" s="594">
        <v>1910114</v>
      </c>
      <c r="DE30" s="589"/>
      <c r="DF30" s="589"/>
      <c r="DG30" s="589"/>
      <c r="DH30" s="589"/>
      <c r="DI30" s="589"/>
      <c r="DJ30" s="589"/>
      <c r="DK30" s="590"/>
      <c r="DL30" s="594">
        <v>1910114</v>
      </c>
      <c r="DM30" s="589"/>
      <c r="DN30" s="589"/>
      <c r="DO30" s="589"/>
      <c r="DP30" s="589"/>
      <c r="DQ30" s="589"/>
      <c r="DR30" s="589"/>
      <c r="DS30" s="589"/>
      <c r="DT30" s="589"/>
      <c r="DU30" s="589"/>
      <c r="DV30" s="590"/>
      <c r="DW30" s="611">
        <v>18.600000000000001</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286826</v>
      </c>
      <c r="S31" s="589"/>
      <c r="T31" s="589"/>
      <c r="U31" s="589"/>
      <c r="V31" s="589"/>
      <c r="W31" s="589"/>
      <c r="X31" s="589"/>
      <c r="Y31" s="590"/>
      <c r="Z31" s="641">
        <v>1.8</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99.6</v>
      </c>
      <c r="BH31" s="607"/>
      <c r="BI31" s="607"/>
      <c r="BJ31" s="607"/>
      <c r="BK31" s="607"/>
      <c r="BL31" s="607"/>
      <c r="BM31" s="643">
        <v>95.1</v>
      </c>
      <c r="BN31" s="653"/>
      <c r="BO31" s="653"/>
      <c r="BP31" s="653"/>
      <c r="BQ31" s="617"/>
      <c r="BR31" s="652">
        <v>99.4</v>
      </c>
      <c r="BS31" s="607"/>
      <c r="BT31" s="607"/>
      <c r="BU31" s="607"/>
      <c r="BV31" s="607"/>
      <c r="BW31" s="607"/>
      <c r="BX31" s="643">
        <v>95.1</v>
      </c>
      <c r="BY31" s="653"/>
      <c r="BZ31" s="653"/>
      <c r="CA31" s="653"/>
      <c r="CB31" s="617"/>
      <c r="CD31" s="660"/>
      <c r="CE31" s="661"/>
      <c r="CF31" s="621" t="s">
        <v>292</v>
      </c>
      <c r="CG31" s="618"/>
      <c r="CH31" s="618"/>
      <c r="CI31" s="618"/>
      <c r="CJ31" s="618"/>
      <c r="CK31" s="618"/>
      <c r="CL31" s="618"/>
      <c r="CM31" s="618"/>
      <c r="CN31" s="618"/>
      <c r="CO31" s="618"/>
      <c r="CP31" s="618"/>
      <c r="CQ31" s="619"/>
      <c r="CR31" s="588">
        <v>219687</v>
      </c>
      <c r="CS31" s="607"/>
      <c r="CT31" s="607"/>
      <c r="CU31" s="607"/>
      <c r="CV31" s="607"/>
      <c r="CW31" s="607"/>
      <c r="CX31" s="607"/>
      <c r="CY31" s="608"/>
      <c r="CZ31" s="591">
        <v>1.4</v>
      </c>
      <c r="DA31" s="609"/>
      <c r="DB31" s="609"/>
      <c r="DC31" s="610"/>
      <c r="DD31" s="594">
        <v>219687</v>
      </c>
      <c r="DE31" s="607"/>
      <c r="DF31" s="607"/>
      <c r="DG31" s="607"/>
      <c r="DH31" s="607"/>
      <c r="DI31" s="607"/>
      <c r="DJ31" s="607"/>
      <c r="DK31" s="608"/>
      <c r="DL31" s="594">
        <v>219687</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231166</v>
      </c>
      <c r="S32" s="589"/>
      <c r="T32" s="589"/>
      <c r="U32" s="589"/>
      <c r="V32" s="589"/>
      <c r="W32" s="589"/>
      <c r="X32" s="589"/>
      <c r="Y32" s="590"/>
      <c r="Z32" s="641">
        <v>1.5</v>
      </c>
      <c r="AA32" s="641"/>
      <c r="AB32" s="641"/>
      <c r="AC32" s="641"/>
      <c r="AD32" s="642">
        <v>28422</v>
      </c>
      <c r="AE32" s="642"/>
      <c r="AF32" s="642"/>
      <c r="AG32" s="642"/>
      <c r="AH32" s="642"/>
      <c r="AI32" s="642"/>
      <c r="AJ32" s="642"/>
      <c r="AK32" s="642"/>
      <c r="AL32" s="611">
        <v>0.3</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98.7</v>
      </c>
      <c r="BH32" s="573"/>
      <c r="BI32" s="573"/>
      <c r="BJ32" s="573"/>
      <c r="BK32" s="573"/>
      <c r="BL32" s="573"/>
      <c r="BM32" s="636">
        <v>82.8</v>
      </c>
      <c r="BN32" s="573"/>
      <c r="BO32" s="573"/>
      <c r="BP32" s="573"/>
      <c r="BQ32" s="630"/>
      <c r="BR32" s="651">
        <v>97.2</v>
      </c>
      <c r="BS32" s="573"/>
      <c r="BT32" s="573"/>
      <c r="BU32" s="573"/>
      <c r="BV32" s="573"/>
      <c r="BW32" s="573"/>
      <c r="BX32" s="636">
        <v>83.3</v>
      </c>
      <c r="BY32" s="573"/>
      <c r="BZ32" s="573"/>
      <c r="CA32" s="573"/>
      <c r="CB32" s="630"/>
      <c r="CD32" s="662"/>
      <c r="CE32" s="663"/>
      <c r="CF32" s="621" t="s">
        <v>295</v>
      </c>
      <c r="CG32" s="618"/>
      <c r="CH32" s="618"/>
      <c r="CI32" s="618"/>
      <c r="CJ32" s="618"/>
      <c r="CK32" s="618"/>
      <c r="CL32" s="618"/>
      <c r="CM32" s="618"/>
      <c r="CN32" s="618"/>
      <c r="CO32" s="618"/>
      <c r="CP32" s="618"/>
      <c r="CQ32" s="619"/>
      <c r="CR32" s="588">
        <v>42</v>
      </c>
      <c r="CS32" s="589"/>
      <c r="CT32" s="589"/>
      <c r="CU32" s="589"/>
      <c r="CV32" s="589"/>
      <c r="CW32" s="589"/>
      <c r="CX32" s="589"/>
      <c r="CY32" s="590"/>
      <c r="CZ32" s="591">
        <v>0</v>
      </c>
      <c r="DA32" s="609"/>
      <c r="DB32" s="609"/>
      <c r="DC32" s="610"/>
      <c r="DD32" s="594">
        <v>42</v>
      </c>
      <c r="DE32" s="589"/>
      <c r="DF32" s="589"/>
      <c r="DG32" s="589"/>
      <c r="DH32" s="589"/>
      <c r="DI32" s="589"/>
      <c r="DJ32" s="589"/>
      <c r="DK32" s="590"/>
      <c r="DL32" s="594">
        <v>42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2386100</v>
      </c>
      <c r="S33" s="589"/>
      <c r="T33" s="589"/>
      <c r="U33" s="589"/>
      <c r="V33" s="589"/>
      <c r="W33" s="589"/>
      <c r="X33" s="589"/>
      <c r="Y33" s="590"/>
      <c r="Z33" s="641">
        <v>15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297</v>
      </c>
      <c r="CE33" s="618"/>
      <c r="CF33" s="618"/>
      <c r="CG33" s="618"/>
      <c r="CH33" s="618"/>
      <c r="CI33" s="618"/>
      <c r="CJ33" s="618"/>
      <c r="CK33" s="618"/>
      <c r="CL33" s="618"/>
      <c r="CM33" s="618"/>
      <c r="CN33" s="618"/>
      <c r="CO33" s="618"/>
      <c r="CP33" s="618"/>
      <c r="CQ33" s="619"/>
      <c r="CR33" s="588">
        <v>6852046</v>
      </c>
      <c r="CS33" s="607"/>
      <c r="CT33" s="607"/>
      <c r="CU33" s="607"/>
      <c r="CV33" s="607"/>
      <c r="CW33" s="607"/>
      <c r="CX33" s="607"/>
      <c r="CY33" s="608"/>
      <c r="CZ33" s="591">
        <v>44.4</v>
      </c>
      <c r="DA33" s="609"/>
      <c r="DB33" s="609"/>
      <c r="DC33" s="610"/>
      <c r="DD33" s="594">
        <v>5629932</v>
      </c>
      <c r="DE33" s="607"/>
      <c r="DF33" s="607"/>
      <c r="DG33" s="607"/>
      <c r="DH33" s="607"/>
      <c r="DI33" s="607"/>
      <c r="DJ33" s="607"/>
      <c r="DK33" s="608"/>
      <c r="DL33" s="594">
        <v>4154475</v>
      </c>
      <c r="DM33" s="607"/>
      <c r="DN33" s="607"/>
      <c r="DO33" s="607"/>
      <c r="DP33" s="607"/>
      <c r="DQ33" s="607"/>
      <c r="DR33" s="607"/>
      <c r="DS33" s="607"/>
      <c r="DT33" s="607"/>
      <c r="DU33" s="607"/>
      <c r="DV33" s="608"/>
      <c r="DW33" s="611">
        <v>40.6</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301</v>
      </c>
      <c r="CE34" s="618"/>
      <c r="CF34" s="618"/>
      <c r="CG34" s="618"/>
      <c r="CH34" s="618"/>
      <c r="CI34" s="618"/>
      <c r="CJ34" s="618"/>
      <c r="CK34" s="618"/>
      <c r="CL34" s="618"/>
      <c r="CM34" s="618"/>
      <c r="CN34" s="618"/>
      <c r="CO34" s="618"/>
      <c r="CP34" s="618"/>
      <c r="CQ34" s="619"/>
      <c r="CR34" s="588">
        <v>2347051</v>
      </c>
      <c r="CS34" s="589"/>
      <c r="CT34" s="589"/>
      <c r="CU34" s="589"/>
      <c r="CV34" s="589"/>
      <c r="CW34" s="589"/>
      <c r="CX34" s="589"/>
      <c r="CY34" s="590"/>
      <c r="CZ34" s="591">
        <v>15.2</v>
      </c>
      <c r="DA34" s="609"/>
      <c r="DB34" s="609"/>
      <c r="DC34" s="610"/>
      <c r="DD34" s="594">
        <v>1915346</v>
      </c>
      <c r="DE34" s="589"/>
      <c r="DF34" s="589"/>
      <c r="DG34" s="589"/>
      <c r="DH34" s="589"/>
      <c r="DI34" s="589"/>
      <c r="DJ34" s="589"/>
      <c r="DK34" s="590"/>
      <c r="DL34" s="594">
        <v>1684619</v>
      </c>
      <c r="DM34" s="589"/>
      <c r="DN34" s="589"/>
      <c r="DO34" s="589"/>
      <c r="DP34" s="589"/>
      <c r="DQ34" s="589"/>
      <c r="DR34" s="589"/>
      <c r="DS34" s="589"/>
      <c r="DT34" s="589"/>
      <c r="DU34" s="589"/>
      <c r="DV34" s="590"/>
      <c r="DW34" s="611">
        <v>16.399999999999999</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512100</v>
      </c>
      <c r="S35" s="589"/>
      <c r="T35" s="589"/>
      <c r="U35" s="589"/>
      <c r="V35" s="589"/>
      <c r="W35" s="589"/>
      <c r="X35" s="589"/>
      <c r="Y35" s="590"/>
      <c r="Z35" s="641">
        <v>3.2</v>
      </c>
      <c r="AA35" s="641"/>
      <c r="AB35" s="641"/>
      <c r="AC35" s="641"/>
      <c r="AD35" s="642" t="s">
        <v>109</v>
      </c>
      <c r="AE35" s="642"/>
      <c r="AF35" s="642"/>
      <c r="AG35" s="642"/>
      <c r="AH35" s="642"/>
      <c r="AI35" s="642"/>
      <c r="AJ35" s="642"/>
      <c r="AK35" s="642"/>
      <c r="AL35" s="611" t="s">
        <v>109</v>
      </c>
      <c r="AM35" s="643"/>
      <c r="AN35" s="643"/>
      <c r="AO35" s="644"/>
      <c r="AP35" s="186"/>
      <c r="AQ35" s="645" t="s">
        <v>303</v>
      </c>
      <c r="AR35" s="646"/>
      <c r="AS35" s="646"/>
      <c r="AT35" s="646"/>
      <c r="AU35" s="646"/>
      <c r="AV35" s="646"/>
      <c r="AW35" s="646"/>
      <c r="AX35" s="646"/>
      <c r="AY35" s="647"/>
      <c r="AZ35" s="638">
        <v>1578596</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59902</v>
      </c>
      <c r="BW35" s="639"/>
      <c r="BX35" s="639"/>
      <c r="BY35" s="639"/>
      <c r="BZ35" s="639"/>
      <c r="CA35" s="639"/>
      <c r="CB35" s="640"/>
      <c r="CD35" s="621" t="s">
        <v>305</v>
      </c>
      <c r="CE35" s="618"/>
      <c r="CF35" s="618"/>
      <c r="CG35" s="618"/>
      <c r="CH35" s="618"/>
      <c r="CI35" s="618"/>
      <c r="CJ35" s="618"/>
      <c r="CK35" s="618"/>
      <c r="CL35" s="618"/>
      <c r="CM35" s="618"/>
      <c r="CN35" s="618"/>
      <c r="CO35" s="618"/>
      <c r="CP35" s="618"/>
      <c r="CQ35" s="619"/>
      <c r="CR35" s="588">
        <v>104805</v>
      </c>
      <c r="CS35" s="607"/>
      <c r="CT35" s="607"/>
      <c r="CU35" s="607"/>
      <c r="CV35" s="607"/>
      <c r="CW35" s="607"/>
      <c r="CX35" s="607"/>
      <c r="CY35" s="608"/>
      <c r="CZ35" s="591">
        <v>0.7</v>
      </c>
      <c r="DA35" s="609"/>
      <c r="DB35" s="609"/>
      <c r="DC35" s="610"/>
      <c r="DD35" s="594">
        <v>86688</v>
      </c>
      <c r="DE35" s="607"/>
      <c r="DF35" s="607"/>
      <c r="DG35" s="607"/>
      <c r="DH35" s="607"/>
      <c r="DI35" s="607"/>
      <c r="DJ35" s="607"/>
      <c r="DK35" s="608"/>
      <c r="DL35" s="594">
        <v>70171</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15929403</v>
      </c>
      <c r="S36" s="629"/>
      <c r="T36" s="629"/>
      <c r="U36" s="629"/>
      <c r="V36" s="629"/>
      <c r="W36" s="629"/>
      <c r="X36" s="629"/>
      <c r="Y36" s="632"/>
      <c r="Z36" s="633">
        <v>100</v>
      </c>
      <c r="AA36" s="633"/>
      <c r="AB36" s="633"/>
      <c r="AC36" s="633"/>
      <c r="AD36" s="634">
        <v>9731493</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558146</v>
      </c>
      <c r="BA36" s="589"/>
      <c r="BB36" s="589"/>
      <c r="BC36" s="589"/>
      <c r="BD36" s="607"/>
      <c r="BE36" s="607"/>
      <c r="BF36" s="617"/>
      <c r="BG36" s="621" t="s">
        <v>308</v>
      </c>
      <c r="BH36" s="618"/>
      <c r="BI36" s="618"/>
      <c r="BJ36" s="618"/>
      <c r="BK36" s="618"/>
      <c r="BL36" s="618"/>
      <c r="BM36" s="618"/>
      <c r="BN36" s="618"/>
      <c r="BO36" s="618"/>
      <c r="BP36" s="618"/>
      <c r="BQ36" s="618"/>
      <c r="BR36" s="618"/>
      <c r="BS36" s="618"/>
      <c r="BT36" s="618"/>
      <c r="BU36" s="619"/>
      <c r="BV36" s="588">
        <v>20304</v>
      </c>
      <c r="BW36" s="589"/>
      <c r="BX36" s="589"/>
      <c r="BY36" s="589"/>
      <c r="BZ36" s="589"/>
      <c r="CA36" s="589"/>
      <c r="CB36" s="620"/>
      <c r="CD36" s="621" t="s">
        <v>309</v>
      </c>
      <c r="CE36" s="618"/>
      <c r="CF36" s="618"/>
      <c r="CG36" s="618"/>
      <c r="CH36" s="618"/>
      <c r="CI36" s="618"/>
      <c r="CJ36" s="618"/>
      <c r="CK36" s="618"/>
      <c r="CL36" s="618"/>
      <c r="CM36" s="618"/>
      <c r="CN36" s="618"/>
      <c r="CO36" s="618"/>
      <c r="CP36" s="618"/>
      <c r="CQ36" s="619"/>
      <c r="CR36" s="588">
        <v>2828747</v>
      </c>
      <c r="CS36" s="589"/>
      <c r="CT36" s="589"/>
      <c r="CU36" s="589"/>
      <c r="CV36" s="589"/>
      <c r="CW36" s="589"/>
      <c r="CX36" s="589"/>
      <c r="CY36" s="590"/>
      <c r="CZ36" s="591">
        <v>18.3</v>
      </c>
      <c r="DA36" s="609"/>
      <c r="DB36" s="609"/>
      <c r="DC36" s="610"/>
      <c r="DD36" s="594">
        <v>2292215</v>
      </c>
      <c r="DE36" s="589"/>
      <c r="DF36" s="589"/>
      <c r="DG36" s="589"/>
      <c r="DH36" s="589"/>
      <c r="DI36" s="589"/>
      <c r="DJ36" s="589"/>
      <c r="DK36" s="590"/>
      <c r="DL36" s="594">
        <v>1835743</v>
      </c>
      <c r="DM36" s="589"/>
      <c r="DN36" s="589"/>
      <c r="DO36" s="589"/>
      <c r="DP36" s="589"/>
      <c r="DQ36" s="589"/>
      <c r="DR36" s="589"/>
      <c r="DS36" s="589"/>
      <c r="DT36" s="589"/>
      <c r="DU36" s="589"/>
      <c r="DV36" s="590"/>
      <c r="DW36" s="611">
        <v>17.899999999999999</v>
      </c>
      <c r="DX36" s="612"/>
      <c r="DY36" s="612"/>
      <c r="DZ36" s="612"/>
      <c r="EA36" s="612"/>
      <c r="EB36" s="612"/>
      <c r="EC36" s="613"/>
    </row>
    <row r="37" spans="2:133" ht="11.25" customHeight="1">
      <c r="AQ37" s="614" t="s">
        <v>310</v>
      </c>
      <c r="AR37" s="615"/>
      <c r="AS37" s="615"/>
      <c r="AT37" s="615"/>
      <c r="AU37" s="615"/>
      <c r="AV37" s="615"/>
      <c r="AW37" s="615"/>
      <c r="AX37" s="615"/>
      <c r="AY37" s="616"/>
      <c r="AZ37" s="588">
        <v>84399</v>
      </c>
      <c r="BA37" s="589"/>
      <c r="BB37" s="589"/>
      <c r="BC37" s="589"/>
      <c r="BD37" s="607"/>
      <c r="BE37" s="607"/>
      <c r="BF37" s="617"/>
      <c r="BG37" s="621" t="s">
        <v>311</v>
      </c>
      <c r="BH37" s="618"/>
      <c r="BI37" s="618"/>
      <c r="BJ37" s="618"/>
      <c r="BK37" s="618"/>
      <c r="BL37" s="618"/>
      <c r="BM37" s="618"/>
      <c r="BN37" s="618"/>
      <c r="BO37" s="618"/>
      <c r="BP37" s="618"/>
      <c r="BQ37" s="618"/>
      <c r="BR37" s="618"/>
      <c r="BS37" s="618"/>
      <c r="BT37" s="618"/>
      <c r="BU37" s="619"/>
      <c r="BV37" s="588">
        <v>3284</v>
      </c>
      <c r="BW37" s="589"/>
      <c r="BX37" s="589"/>
      <c r="BY37" s="589"/>
      <c r="BZ37" s="589"/>
      <c r="CA37" s="589"/>
      <c r="CB37" s="620"/>
      <c r="CD37" s="621" t="s">
        <v>312</v>
      </c>
      <c r="CE37" s="618"/>
      <c r="CF37" s="618"/>
      <c r="CG37" s="618"/>
      <c r="CH37" s="618"/>
      <c r="CI37" s="618"/>
      <c r="CJ37" s="618"/>
      <c r="CK37" s="618"/>
      <c r="CL37" s="618"/>
      <c r="CM37" s="618"/>
      <c r="CN37" s="618"/>
      <c r="CO37" s="618"/>
      <c r="CP37" s="618"/>
      <c r="CQ37" s="619"/>
      <c r="CR37" s="588">
        <v>1045571</v>
      </c>
      <c r="CS37" s="607"/>
      <c r="CT37" s="607"/>
      <c r="CU37" s="607"/>
      <c r="CV37" s="607"/>
      <c r="CW37" s="607"/>
      <c r="CX37" s="607"/>
      <c r="CY37" s="608"/>
      <c r="CZ37" s="591">
        <v>6.8</v>
      </c>
      <c r="DA37" s="609"/>
      <c r="DB37" s="609"/>
      <c r="DC37" s="610"/>
      <c r="DD37" s="594">
        <v>837671</v>
      </c>
      <c r="DE37" s="607"/>
      <c r="DF37" s="607"/>
      <c r="DG37" s="607"/>
      <c r="DH37" s="607"/>
      <c r="DI37" s="607"/>
      <c r="DJ37" s="607"/>
      <c r="DK37" s="608"/>
      <c r="DL37" s="594">
        <v>819058</v>
      </c>
      <c r="DM37" s="607"/>
      <c r="DN37" s="607"/>
      <c r="DO37" s="607"/>
      <c r="DP37" s="607"/>
      <c r="DQ37" s="607"/>
      <c r="DR37" s="607"/>
      <c r="DS37" s="607"/>
      <c r="DT37" s="607"/>
      <c r="DU37" s="607"/>
      <c r="DV37" s="608"/>
      <c r="DW37" s="611">
        <v>8</v>
      </c>
      <c r="DX37" s="612"/>
      <c r="DY37" s="612"/>
      <c r="DZ37" s="612"/>
      <c r="EA37" s="612"/>
      <c r="EB37" s="612"/>
      <c r="EC37" s="613"/>
    </row>
    <row r="38" spans="2:133" ht="11.25" customHeight="1">
      <c r="AQ38" s="614" t="s">
        <v>313</v>
      </c>
      <c r="AR38" s="615"/>
      <c r="AS38" s="615"/>
      <c r="AT38" s="615"/>
      <c r="AU38" s="615"/>
      <c r="AV38" s="615"/>
      <c r="AW38" s="615"/>
      <c r="AX38" s="615"/>
      <c r="AY38" s="616"/>
      <c r="AZ38" s="588" t="s">
        <v>109</v>
      </c>
      <c r="BA38" s="589"/>
      <c r="BB38" s="589"/>
      <c r="BC38" s="589"/>
      <c r="BD38" s="607"/>
      <c r="BE38" s="607"/>
      <c r="BF38" s="617"/>
      <c r="BG38" s="621" t="s">
        <v>314</v>
      </c>
      <c r="BH38" s="618"/>
      <c r="BI38" s="618"/>
      <c r="BJ38" s="618"/>
      <c r="BK38" s="618"/>
      <c r="BL38" s="618"/>
      <c r="BM38" s="618"/>
      <c r="BN38" s="618"/>
      <c r="BO38" s="618"/>
      <c r="BP38" s="618"/>
      <c r="BQ38" s="618"/>
      <c r="BR38" s="618"/>
      <c r="BS38" s="618"/>
      <c r="BT38" s="618"/>
      <c r="BU38" s="619"/>
      <c r="BV38" s="588">
        <v>5223</v>
      </c>
      <c r="BW38" s="589"/>
      <c r="BX38" s="589"/>
      <c r="BY38" s="589"/>
      <c r="BZ38" s="589"/>
      <c r="CA38" s="589"/>
      <c r="CB38" s="620"/>
      <c r="CD38" s="621" t="s">
        <v>315</v>
      </c>
      <c r="CE38" s="618"/>
      <c r="CF38" s="618"/>
      <c r="CG38" s="618"/>
      <c r="CH38" s="618"/>
      <c r="CI38" s="618"/>
      <c r="CJ38" s="618"/>
      <c r="CK38" s="618"/>
      <c r="CL38" s="618"/>
      <c r="CM38" s="618"/>
      <c r="CN38" s="618"/>
      <c r="CO38" s="618"/>
      <c r="CP38" s="618"/>
      <c r="CQ38" s="619"/>
      <c r="CR38" s="588">
        <v>939683</v>
      </c>
      <c r="CS38" s="589"/>
      <c r="CT38" s="589"/>
      <c r="CU38" s="589"/>
      <c r="CV38" s="589"/>
      <c r="CW38" s="589"/>
      <c r="CX38" s="589"/>
      <c r="CY38" s="590"/>
      <c r="CZ38" s="591">
        <v>6.1</v>
      </c>
      <c r="DA38" s="609"/>
      <c r="DB38" s="609"/>
      <c r="DC38" s="610"/>
      <c r="DD38" s="594">
        <v>769514</v>
      </c>
      <c r="DE38" s="589"/>
      <c r="DF38" s="589"/>
      <c r="DG38" s="589"/>
      <c r="DH38" s="589"/>
      <c r="DI38" s="589"/>
      <c r="DJ38" s="589"/>
      <c r="DK38" s="590"/>
      <c r="DL38" s="594">
        <v>563942</v>
      </c>
      <c r="DM38" s="589"/>
      <c r="DN38" s="589"/>
      <c r="DO38" s="589"/>
      <c r="DP38" s="589"/>
      <c r="DQ38" s="589"/>
      <c r="DR38" s="589"/>
      <c r="DS38" s="589"/>
      <c r="DT38" s="589"/>
      <c r="DU38" s="589"/>
      <c r="DV38" s="590"/>
      <c r="DW38" s="611">
        <v>5.5</v>
      </c>
      <c r="DX38" s="612"/>
      <c r="DY38" s="612"/>
      <c r="DZ38" s="612"/>
      <c r="EA38" s="612"/>
      <c r="EB38" s="612"/>
      <c r="EC38" s="613"/>
    </row>
    <row r="39" spans="2:133" ht="11.25" customHeight="1">
      <c r="AQ39" s="614" t="s">
        <v>316</v>
      </c>
      <c r="AR39" s="615"/>
      <c r="AS39" s="615"/>
      <c r="AT39" s="615"/>
      <c r="AU39" s="615"/>
      <c r="AV39" s="615"/>
      <c r="AW39" s="615"/>
      <c r="AX39" s="615"/>
      <c r="AY39" s="616"/>
      <c r="AZ39" s="588" t="s">
        <v>109</v>
      </c>
      <c r="BA39" s="589"/>
      <c r="BB39" s="589"/>
      <c r="BC39" s="589"/>
      <c r="BD39" s="607"/>
      <c r="BE39" s="607"/>
      <c r="BF39" s="617"/>
      <c r="BG39" s="622" t="s">
        <v>317</v>
      </c>
      <c r="BH39" s="623"/>
      <c r="BI39" s="623"/>
      <c r="BJ39" s="623"/>
      <c r="BK39" s="623"/>
      <c r="BL39" s="187"/>
      <c r="BM39" s="618" t="s">
        <v>318</v>
      </c>
      <c r="BN39" s="618"/>
      <c r="BO39" s="618"/>
      <c r="BP39" s="618"/>
      <c r="BQ39" s="618"/>
      <c r="BR39" s="618"/>
      <c r="BS39" s="618"/>
      <c r="BT39" s="618"/>
      <c r="BU39" s="619"/>
      <c r="BV39" s="588">
        <v>75</v>
      </c>
      <c r="BW39" s="589"/>
      <c r="BX39" s="589"/>
      <c r="BY39" s="589"/>
      <c r="BZ39" s="589"/>
      <c r="CA39" s="589"/>
      <c r="CB39" s="620"/>
      <c r="CD39" s="621" t="s">
        <v>319</v>
      </c>
      <c r="CE39" s="618"/>
      <c r="CF39" s="618"/>
      <c r="CG39" s="618"/>
      <c r="CH39" s="618"/>
      <c r="CI39" s="618"/>
      <c r="CJ39" s="618"/>
      <c r="CK39" s="618"/>
      <c r="CL39" s="618"/>
      <c r="CM39" s="618"/>
      <c r="CN39" s="618"/>
      <c r="CO39" s="618"/>
      <c r="CP39" s="618"/>
      <c r="CQ39" s="619"/>
      <c r="CR39" s="588">
        <v>572027</v>
      </c>
      <c r="CS39" s="607"/>
      <c r="CT39" s="607"/>
      <c r="CU39" s="607"/>
      <c r="CV39" s="607"/>
      <c r="CW39" s="607"/>
      <c r="CX39" s="607"/>
      <c r="CY39" s="608"/>
      <c r="CZ39" s="591">
        <v>3.7</v>
      </c>
      <c r="DA39" s="609"/>
      <c r="DB39" s="609"/>
      <c r="DC39" s="610"/>
      <c r="DD39" s="594">
        <v>525234</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329824</v>
      </c>
      <c r="BA40" s="589"/>
      <c r="BB40" s="589"/>
      <c r="BC40" s="589"/>
      <c r="BD40" s="607"/>
      <c r="BE40" s="607"/>
      <c r="BF40" s="617"/>
      <c r="BG40" s="622"/>
      <c r="BH40" s="623"/>
      <c r="BI40" s="623"/>
      <c r="BJ40" s="623"/>
      <c r="BK40" s="623"/>
      <c r="BL40" s="187"/>
      <c r="BM40" s="618" t="s">
        <v>321</v>
      </c>
      <c r="BN40" s="618"/>
      <c r="BO40" s="618"/>
      <c r="BP40" s="618"/>
      <c r="BQ40" s="618"/>
      <c r="BR40" s="618"/>
      <c r="BS40" s="618"/>
      <c r="BT40" s="618"/>
      <c r="BU40" s="619"/>
      <c r="BV40" s="588">
        <v>98</v>
      </c>
      <c r="BW40" s="589"/>
      <c r="BX40" s="589"/>
      <c r="BY40" s="589"/>
      <c r="BZ40" s="589"/>
      <c r="CA40" s="589"/>
      <c r="CB40" s="620"/>
      <c r="CD40" s="621" t="s">
        <v>322</v>
      </c>
      <c r="CE40" s="618"/>
      <c r="CF40" s="618"/>
      <c r="CG40" s="618"/>
      <c r="CH40" s="618"/>
      <c r="CI40" s="618"/>
      <c r="CJ40" s="618"/>
      <c r="CK40" s="618"/>
      <c r="CL40" s="618"/>
      <c r="CM40" s="618"/>
      <c r="CN40" s="618"/>
      <c r="CO40" s="618"/>
      <c r="CP40" s="618"/>
      <c r="CQ40" s="619"/>
      <c r="CR40" s="588">
        <v>59733</v>
      </c>
      <c r="CS40" s="589"/>
      <c r="CT40" s="589"/>
      <c r="CU40" s="589"/>
      <c r="CV40" s="589"/>
      <c r="CW40" s="589"/>
      <c r="CX40" s="589"/>
      <c r="CY40" s="590"/>
      <c r="CZ40" s="591">
        <v>0.4</v>
      </c>
      <c r="DA40" s="609"/>
      <c r="DB40" s="609"/>
      <c r="DC40" s="610"/>
      <c r="DD40" s="594">
        <v>40935</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606227</v>
      </c>
      <c r="BA41" s="629"/>
      <c r="BB41" s="629"/>
      <c r="BC41" s="629"/>
      <c r="BD41" s="573"/>
      <c r="BE41" s="573"/>
      <c r="BF41" s="630"/>
      <c r="BG41" s="624"/>
      <c r="BH41" s="625"/>
      <c r="BI41" s="625"/>
      <c r="BJ41" s="625"/>
      <c r="BK41" s="625"/>
      <c r="BL41" s="189"/>
      <c r="BM41" s="627" t="s">
        <v>324</v>
      </c>
      <c r="BN41" s="627"/>
      <c r="BO41" s="627"/>
      <c r="BP41" s="627"/>
      <c r="BQ41" s="627"/>
      <c r="BR41" s="627"/>
      <c r="BS41" s="627"/>
      <c r="BT41" s="627"/>
      <c r="BU41" s="628"/>
      <c r="BV41" s="572">
        <v>326</v>
      </c>
      <c r="BW41" s="629"/>
      <c r="BX41" s="629"/>
      <c r="BY41" s="629"/>
      <c r="BZ41" s="629"/>
      <c r="CA41" s="629"/>
      <c r="CB41" s="631"/>
      <c r="CD41" s="621" t="s">
        <v>325</v>
      </c>
      <c r="CE41" s="618"/>
      <c r="CF41" s="618"/>
      <c r="CG41" s="618"/>
      <c r="CH41" s="618"/>
      <c r="CI41" s="618"/>
      <c r="CJ41" s="618"/>
      <c r="CK41" s="618"/>
      <c r="CL41" s="618"/>
      <c r="CM41" s="618"/>
      <c r="CN41" s="618"/>
      <c r="CO41" s="618"/>
      <c r="CP41" s="618"/>
      <c r="CQ41" s="619"/>
      <c r="CR41" s="588" t="s">
        <v>274</v>
      </c>
      <c r="CS41" s="607"/>
      <c r="CT41" s="607"/>
      <c r="CU41" s="607"/>
      <c r="CV41" s="607"/>
      <c r="CW41" s="607"/>
      <c r="CX41" s="607"/>
      <c r="CY41" s="608"/>
      <c r="CZ41" s="591" t="s">
        <v>274</v>
      </c>
      <c r="DA41" s="609"/>
      <c r="DB41" s="609"/>
      <c r="DC41" s="610"/>
      <c r="DD41" s="594" t="s">
        <v>274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2995421</v>
      </c>
      <c r="CS42" s="589"/>
      <c r="CT42" s="589"/>
      <c r="CU42" s="589"/>
      <c r="CV42" s="589"/>
      <c r="CW42" s="589"/>
      <c r="CX42" s="589"/>
      <c r="CY42" s="590"/>
      <c r="CZ42" s="591">
        <v>19.399999999999999</v>
      </c>
      <c r="DA42" s="592"/>
      <c r="DB42" s="592"/>
      <c r="DC42" s="593"/>
      <c r="DD42" s="594">
        <v>737657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41447</v>
      </c>
      <c r="CS43" s="607"/>
      <c r="CT43" s="607"/>
      <c r="CU43" s="607"/>
      <c r="CV43" s="607"/>
      <c r="CW43" s="607"/>
      <c r="CX43" s="607"/>
      <c r="CY43" s="608"/>
      <c r="CZ43" s="591">
        <v>0.3</v>
      </c>
      <c r="DA43" s="609"/>
      <c r="DB43" s="609"/>
      <c r="DC43" s="610"/>
      <c r="DD43" s="594">
        <v>40406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2962676</v>
      </c>
      <c r="CS44" s="589"/>
      <c r="CT44" s="589"/>
      <c r="CU44" s="589"/>
      <c r="CV44" s="589"/>
      <c r="CW44" s="589"/>
      <c r="CX44" s="589"/>
      <c r="CY44" s="590"/>
      <c r="CZ44" s="591">
        <v>19.2</v>
      </c>
      <c r="DA44" s="592"/>
      <c r="DB44" s="592"/>
      <c r="DC44" s="593"/>
      <c r="DD44" s="594">
        <v>715612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1487378</v>
      </c>
      <c r="CS45" s="607"/>
      <c r="CT45" s="607"/>
      <c r="CU45" s="607"/>
      <c r="CV45" s="607"/>
      <c r="CW45" s="607"/>
      <c r="CX45" s="607"/>
      <c r="CY45" s="608"/>
      <c r="CZ45" s="591">
        <v>9.6</v>
      </c>
      <c r="DA45" s="609"/>
      <c r="DB45" s="609"/>
      <c r="DC45" s="610"/>
      <c r="DD45" s="594">
        <v>79752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1475298</v>
      </c>
      <c r="CS46" s="589"/>
      <c r="CT46" s="589"/>
      <c r="CU46" s="589"/>
      <c r="CV46" s="589"/>
      <c r="CW46" s="589"/>
      <c r="CX46" s="589"/>
      <c r="CY46" s="590"/>
      <c r="CZ46" s="591">
        <v>9.6</v>
      </c>
      <c r="DA46" s="592"/>
      <c r="DB46" s="592"/>
      <c r="DC46" s="593"/>
      <c r="DD46" s="594">
        <v>635860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32745</v>
      </c>
      <c r="CS47" s="607"/>
      <c r="CT47" s="607"/>
      <c r="CU47" s="607"/>
      <c r="CV47" s="607"/>
      <c r="CW47" s="607"/>
      <c r="CX47" s="607"/>
      <c r="CY47" s="608"/>
      <c r="CZ47" s="591">
        <v>0.2</v>
      </c>
      <c r="DA47" s="609"/>
      <c r="DB47" s="609"/>
      <c r="DC47" s="610"/>
      <c r="DD47" s="594">
        <v>22045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152</v>
      </c>
      <c r="CS48" s="589"/>
      <c r="CT48" s="589"/>
      <c r="CU48" s="589"/>
      <c r="CV48" s="589"/>
      <c r="CW48" s="589"/>
      <c r="CX48" s="589"/>
      <c r="CY48" s="590"/>
      <c r="CZ48" s="591" t="s">
        <v>152</v>
      </c>
      <c r="DA48" s="592"/>
      <c r="DB48" s="592"/>
      <c r="DC48" s="593"/>
      <c r="DD48" s="594" t="s">
        <v>152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15428211</v>
      </c>
      <c r="CS49" s="573"/>
      <c r="CT49" s="573"/>
      <c r="CU49" s="573"/>
      <c r="CV49" s="573"/>
      <c r="CW49" s="573"/>
      <c r="CX49" s="573"/>
      <c r="CY49" s="574"/>
      <c r="CZ49" s="575">
        <v>100</v>
      </c>
      <c r="DA49" s="576"/>
      <c r="DB49" s="576"/>
      <c r="DC49" s="577"/>
      <c r="DD49" s="578">
        <v>10980918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15929</v>
      </c>
      <c r="R7" s="1101"/>
      <c r="S7" s="1101"/>
      <c r="T7" s="1101"/>
      <c r="U7" s="1101"/>
      <c r="V7" s="1101">
        <v>15428</v>
      </c>
      <c r="W7" s="1101"/>
      <c r="X7" s="1101"/>
      <c r="Y7" s="1101"/>
      <c r="Z7" s="1101"/>
      <c r="AA7" s="1101">
        <v>501</v>
      </c>
      <c r="AB7" s="1101"/>
      <c r="AC7" s="1101"/>
      <c r="AD7" s="1101"/>
      <c r="AE7" s="1102"/>
      <c r="AF7" s="1103">
        <v>421</v>
      </c>
      <c r="AG7" s="1104"/>
      <c r="AH7" s="1104"/>
      <c r="AI7" s="1104"/>
      <c r="AJ7" s="1105"/>
      <c r="AK7" s="1087" t="s">
        <v>478</v>
      </c>
      <c r="AL7" s="1088"/>
      <c r="AM7" s="1088"/>
      <c r="AN7" s="1088"/>
      <c r="AO7" s="1088"/>
      <c r="AP7" s="1088">
        <v>19803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2</v>
      </c>
      <c r="CI7" s="1085"/>
      <c r="CJ7" s="1085"/>
      <c r="CK7" s="1085"/>
      <c r="CL7" s="1086"/>
      <c r="CM7" s="1084">
        <v>51</v>
      </c>
      <c r="CN7" s="1085"/>
      <c r="CO7" s="1085"/>
      <c r="CP7" s="1085"/>
      <c r="CQ7" s="1086"/>
      <c r="CR7" s="1084">
        <v>66</v>
      </c>
      <c r="CS7" s="1085"/>
      <c r="CT7" s="1085"/>
      <c r="CU7" s="1085"/>
      <c r="CV7" s="1086"/>
      <c r="CW7" s="1084" t="s">
        <v>478</v>
      </c>
      <c r="CX7" s="1085"/>
      <c r="CY7" s="1085"/>
      <c r="CZ7" s="1085"/>
      <c r="DA7" s="1086"/>
      <c r="DB7" s="1084" t="s">
        <v>478</v>
      </c>
      <c r="DC7" s="1085"/>
      <c r="DD7" s="1085"/>
      <c r="DE7" s="1085"/>
      <c r="DF7" s="1086"/>
      <c r="DG7" s="1084" t="s">
        <v>478</v>
      </c>
      <c r="DH7" s="1085"/>
      <c r="DI7" s="1085"/>
      <c r="DJ7" s="1085"/>
      <c r="DK7" s="1086"/>
      <c r="DL7" s="1084" t="s">
        <v>478</v>
      </c>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360</v>
      </c>
      <c r="C8" s="1028"/>
      <c r="D8" s="1028"/>
      <c r="E8" s="1028"/>
      <c r="F8" s="1028"/>
      <c r="G8" s="1028"/>
      <c r="H8" s="1028"/>
      <c r="I8" s="1028"/>
      <c r="J8" s="1028"/>
      <c r="K8" s="1028"/>
      <c r="L8" s="1028"/>
      <c r="M8" s="1028"/>
      <c r="N8" s="1028"/>
      <c r="O8" s="1028"/>
      <c r="P8" s="1029"/>
      <c r="Q8" s="1039">
        <v>8</v>
      </c>
      <c r="R8" s="1040"/>
      <c r="S8" s="1040"/>
      <c r="T8" s="1040"/>
      <c r="U8" s="1040"/>
      <c r="V8" s="1040">
        <v>8</v>
      </c>
      <c r="W8" s="1040"/>
      <c r="X8" s="1040"/>
      <c r="Y8" s="1040"/>
      <c r="Z8" s="1040"/>
      <c r="AA8" s="1040" t="s">
        <v>478</v>
      </c>
      <c r="AB8" s="1040"/>
      <c r="AC8" s="1040"/>
      <c r="AD8" s="1040"/>
      <c r="AE8" s="1041"/>
      <c r="AF8" s="1033" t="s">
        <v>109</v>
      </c>
      <c r="AG8" s="1034"/>
      <c r="AH8" s="1034"/>
      <c r="AI8" s="1034"/>
      <c r="AJ8" s="1035"/>
      <c r="AK8" s="1082">
        <v>8</v>
      </c>
      <c r="AL8" s="1083"/>
      <c r="AM8" s="1083"/>
      <c r="AN8" s="1083"/>
      <c r="AO8" s="1083"/>
      <c r="AP8" s="1083">
        <v>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-14</v>
      </c>
      <c r="CI8" s="986"/>
      <c r="CJ8" s="986"/>
      <c r="CK8" s="986"/>
      <c r="CL8" s="987"/>
      <c r="CM8" s="985">
        <v>19</v>
      </c>
      <c r="CN8" s="986"/>
      <c r="CO8" s="986"/>
      <c r="CP8" s="986"/>
      <c r="CQ8" s="987"/>
      <c r="CR8" s="985">
        <v>80</v>
      </c>
      <c r="CS8" s="986"/>
      <c r="CT8" s="986"/>
      <c r="CU8" s="986"/>
      <c r="CV8" s="987"/>
      <c r="CW8" s="985" t="s">
        <v>478</v>
      </c>
      <c r="CX8" s="986"/>
      <c r="CY8" s="986"/>
      <c r="CZ8" s="986"/>
      <c r="DA8" s="987"/>
      <c r="DB8" s="985" t="s">
        <v>478</v>
      </c>
      <c r="DC8" s="986"/>
      <c r="DD8" s="986"/>
      <c r="DE8" s="986"/>
      <c r="DF8" s="987"/>
      <c r="DG8" s="985" t="s">
        <v>478</v>
      </c>
      <c r="DH8" s="986"/>
      <c r="DI8" s="986"/>
      <c r="DJ8" s="986"/>
      <c r="DK8" s="987"/>
      <c r="DL8" s="985" t="s">
        <v>478</v>
      </c>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5</v>
      </c>
      <c r="CI9" s="986"/>
      <c r="CJ9" s="986"/>
      <c r="CK9" s="986"/>
      <c r="CL9" s="987"/>
      <c r="CM9" s="985">
        <v>20</v>
      </c>
      <c r="CN9" s="986"/>
      <c r="CO9" s="986"/>
      <c r="CP9" s="986"/>
      <c r="CQ9" s="987"/>
      <c r="CR9" s="985">
        <v>20</v>
      </c>
      <c r="CS9" s="986"/>
      <c r="CT9" s="986"/>
      <c r="CU9" s="986"/>
      <c r="CV9" s="987"/>
      <c r="CW9" s="985">
        <v>29</v>
      </c>
      <c r="CX9" s="986"/>
      <c r="CY9" s="986"/>
      <c r="CZ9" s="986"/>
      <c r="DA9" s="987"/>
      <c r="DB9" s="985" t="s">
        <v>478</v>
      </c>
      <c r="DC9" s="986"/>
      <c r="DD9" s="986"/>
      <c r="DE9" s="986"/>
      <c r="DF9" s="987"/>
      <c r="DG9" s="985" t="s">
        <v>478</v>
      </c>
      <c r="DH9" s="986"/>
      <c r="DI9" s="986"/>
      <c r="DJ9" s="986"/>
      <c r="DK9" s="987"/>
      <c r="DL9" s="985" t="s">
        <v>478</v>
      </c>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15937</v>
      </c>
      <c r="R23" s="1065"/>
      <c r="S23" s="1065"/>
      <c r="T23" s="1065"/>
      <c r="U23" s="1065"/>
      <c r="V23" s="1065">
        <v>15436</v>
      </c>
      <c r="W23" s="1065"/>
      <c r="X23" s="1065"/>
      <c r="Y23" s="1065"/>
      <c r="Z23" s="1065"/>
      <c r="AA23" s="1065">
        <v>501</v>
      </c>
      <c r="AB23" s="1065"/>
      <c r="AC23" s="1065"/>
      <c r="AD23" s="1065"/>
      <c r="AE23" s="1066"/>
      <c r="AF23" s="1067">
        <v>421</v>
      </c>
      <c r="AG23" s="1065"/>
      <c r="AH23" s="1065"/>
      <c r="AI23" s="1065"/>
      <c r="AJ23" s="1068"/>
      <c r="AK23" s="1069"/>
      <c r="AL23" s="1070"/>
      <c r="AM23" s="1070"/>
      <c r="AN23" s="1070"/>
      <c r="AO23" s="1070"/>
      <c r="AP23" s="1065">
        <v>19811</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2845</v>
      </c>
      <c r="R28" s="1050"/>
      <c r="S28" s="1050"/>
      <c r="T28" s="1050"/>
      <c r="U28" s="1050"/>
      <c r="V28" s="1050">
        <v>2785</v>
      </c>
      <c r="W28" s="1050"/>
      <c r="X28" s="1050"/>
      <c r="Y28" s="1050"/>
      <c r="Z28" s="1050"/>
      <c r="AA28" s="1050">
        <v>60</v>
      </c>
      <c r="AB28" s="1050"/>
      <c r="AC28" s="1050"/>
      <c r="AD28" s="1050"/>
      <c r="AE28" s="1051"/>
      <c r="AF28" s="1052">
        <v>60</v>
      </c>
      <c r="AG28" s="1050"/>
      <c r="AH28" s="1050"/>
      <c r="AI28" s="1050"/>
      <c r="AJ28" s="1053"/>
      <c r="AK28" s="1054">
        <v>330</v>
      </c>
      <c r="AL28" s="1042"/>
      <c r="AM28" s="1042"/>
      <c r="AN28" s="1042"/>
      <c r="AO28" s="1042"/>
      <c r="AP28" s="1042" t="s">
        <v>478</v>
      </c>
      <c r="AQ28" s="1042"/>
      <c r="AR28" s="1042"/>
      <c r="AS28" s="1042"/>
      <c r="AT28" s="1042"/>
      <c r="AU28" s="1042" t="s">
        <v>478</v>
      </c>
      <c r="AV28" s="1042"/>
      <c r="AW28" s="1042"/>
      <c r="AX28" s="1042"/>
      <c r="AY28" s="1042"/>
      <c r="AZ28" s="1043" t="s">
        <v>478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375</v>
      </c>
      <c r="C29" s="1028"/>
      <c r="D29" s="1028"/>
      <c r="E29" s="1028"/>
      <c r="F29" s="1028"/>
      <c r="G29" s="1028"/>
      <c r="H29" s="1028"/>
      <c r="I29" s="1028"/>
      <c r="J29" s="1028"/>
      <c r="K29" s="1028"/>
      <c r="L29" s="1028"/>
      <c r="M29" s="1028"/>
      <c r="N29" s="1028"/>
      <c r="O29" s="1028"/>
      <c r="P29" s="1029"/>
      <c r="Q29" s="1039">
        <v>299</v>
      </c>
      <c r="R29" s="1040"/>
      <c r="S29" s="1040"/>
      <c r="T29" s="1040"/>
      <c r="U29" s="1040"/>
      <c r="V29" s="1040">
        <v>298</v>
      </c>
      <c r="W29" s="1040"/>
      <c r="X29" s="1040"/>
      <c r="Y29" s="1040"/>
      <c r="Z29" s="1040"/>
      <c r="AA29" s="1040">
        <v>1</v>
      </c>
      <c r="AB29" s="1040"/>
      <c r="AC29" s="1040"/>
      <c r="AD29" s="1040"/>
      <c r="AE29" s="1041"/>
      <c r="AF29" s="1033">
        <v>1</v>
      </c>
      <c r="AG29" s="1034"/>
      <c r="AH29" s="1034"/>
      <c r="AI29" s="1034"/>
      <c r="AJ29" s="1035"/>
      <c r="AK29" s="976">
        <v>100</v>
      </c>
      <c r="AL29" s="967"/>
      <c r="AM29" s="967"/>
      <c r="AN29" s="967"/>
      <c r="AO29" s="967"/>
      <c r="AP29" s="967" t="s">
        <v>478</v>
      </c>
      <c r="AQ29" s="967"/>
      <c r="AR29" s="967"/>
      <c r="AS29" s="967"/>
      <c r="AT29" s="967"/>
      <c r="AU29" s="967" t="s">
        <v>478</v>
      </c>
      <c r="AV29" s="967"/>
      <c r="AW29" s="967"/>
      <c r="AX29" s="967"/>
      <c r="AY29" s="967"/>
      <c r="AZ29" s="1038" t="s">
        <v>478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376</v>
      </c>
      <c r="C30" s="1028"/>
      <c r="D30" s="1028"/>
      <c r="E30" s="1028"/>
      <c r="F30" s="1028"/>
      <c r="G30" s="1028"/>
      <c r="H30" s="1028"/>
      <c r="I30" s="1028"/>
      <c r="J30" s="1028"/>
      <c r="K30" s="1028"/>
      <c r="L30" s="1028"/>
      <c r="M30" s="1028"/>
      <c r="N30" s="1028"/>
      <c r="O30" s="1028"/>
      <c r="P30" s="1029"/>
      <c r="Q30" s="1039">
        <v>1666</v>
      </c>
      <c r="R30" s="1040"/>
      <c r="S30" s="1040"/>
      <c r="T30" s="1040"/>
      <c r="U30" s="1040"/>
      <c r="V30" s="1040">
        <v>1635</v>
      </c>
      <c r="W30" s="1040"/>
      <c r="X30" s="1040"/>
      <c r="Y30" s="1040"/>
      <c r="Z30" s="1040"/>
      <c r="AA30" s="1040">
        <v>31</v>
      </c>
      <c r="AB30" s="1040"/>
      <c r="AC30" s="1040"/>
      <c r="AD30" s="1040"/>
      <c r="AE30" s="1041"/>
      <c r="AF30" s="1033">
        <v>31</v>
      </c>
      <c r="AG30" s="1034"/>
      <c r="AH30" s="1034"/>
      <c r="AI30" s="1034"/>
      <c r="AJ30" s="1035"/>
      <c r="AK30" s="976">
        <v>243</v>
      </c>
      <c r="AL30" s="967"/>
      <c r="AM30" s="967"/>
      <c r="AN30" s="967"/>
      <c r="AO30" s="967"/>
      <c r="AP30" s="967" t="s">
        <v>478</v>
      </c>
      <c r="AQ30" s="967"/>
      <c r="AR30" s="967"/>
      <c r="AS30" s="967"/>
      <c r="AT30" s="967"/>
      <c r="AU30" s="967" t="s">
        <v>478</v>
      </c>
      <c r="AV30" s="967"/>
      <c r="AW30" s="967"/>
      <c r="AX30" s="967"/>
      <c r="AY30" s="967"/>
      <c r="AZ30" s="1038" t="s">
        <v>478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377</v>
      </c>
      <c r="C31" s="1028"/>
      <c r="D31" s="1028"/>
      <c r="E31" s="1028"/>
      <c r="F31" s="1028"/>
      <c r="G31" s="1028"/>
      <c r="H31" s="1028"/>
      <c r="I31" s="1028"/>
      <c r="J31" s="1028"/>
      <c r="K31" s="1028"/>
      <c r="L31" s="1028"/>
      <c r="M31" s="1028"/>
      <c r="N31" s="1028"/>
      <c r="O31" s="1028"/>
      <c r="P31" s="1029"/>
      <c r="Q31" s="1039">
        <v>547</v>
      </c>
      <c r="R31" s="1040"/>
      <c r="S31" s="1040"/>
      <c r="T31" s="1040"/>
      <c r="U31" s="1040"/>
      <c r="V31" s="1040">
        <v>494</v>
      </c>
      <c r="W31" s="1040"/>
      <c r="X31" s="1040"/>
      <c r="Y31" s="1040"/>
      <c r="Z31" s="1040"/>
      <c r="AA31" s="1040">
        <v>52</v>
      </c>
      <c r="AB31" s="1040"/>
      <c r="AC31" s="1040"/>
      <c r="AD31" s="1040"/>
      <c r="AE31" s="1041"/>
      <c r="AF31" s="1033">
        <v>284</v>
      </c>
      <c r="AG31" s="1034"/>
      <c r="AH31" s="1034"/>
      <c r="AI31" s="1034"/>
      <c r="AJ31" s="1035"/>
      <c r="AK31" s="976">
        <v>84</v>
      </c>
      <c r="AL31" s="967"/>
      <c r="AM31" s="967"/>
      <c r="AN31" s="967"/>
      <c r="AO31" s="967"/>
      <c r="AP31" s="967">
        <v>1416</v>
      </c>
      <c r="AQ31" s="967"/>
      <c r="AR31" s="967"/>
      <c r="AS31" s="967"/>
      <c r="AT31" s="967"/>
      <c r="AU31" s="967">
        <v>207</v>
      </c>
      <c r="AV31" s="967"/>
      <c r="AW31" s="967"/>
      <c r="AX31" s="967"/>
      <c r="AY31" s="967"/>
      <c r="AZ31" s="1038" t="s">
        <v>478</v>
      </c>
      <c r="BA31" s="1038"/>
      <c r="BB31" s="1038"/>
      <c r="BC31" s="1038"/>
      <c r="BD31" s="1038"/>
      <c r="BE31" s="1022" t="s">
        <v>378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1060</v>
      </c>
      <c r="R32" s="1040"/>
      <c r="S32" s="1040"/>
      <c r="T32" s="1040"/>
      <c r="U32" s="1040"/>
      <c r="V32" s="1040">
        <v>897</v>
      </c>
      <c r="W32" s="1040"/>
      <c r="X32" s="1040"/>
      <c r="Y32" s="1040"/>
      <c r="Z32" s="1040"/>
      <c r="AA32" s="1040">
        <v>163</v>
      </c>
      <c r="AB32" s="1040"/>
      <c r="AC32" s="1040"/>
      <c r="AD32" s="1040"/>
      <c r="AE32" s="1041"/>
      <c r="AF32" s="1033">
        <v>341</v>
      </c>
      <c r="AG32" s="1034"/>
      <c r="AH32" s="1034"/>
      <c r="AI32" s="1034"/>
      <c r="AJ32" s="1035"/>
      <c r="AK32" s="976">
        <v>555</v>
      </c>
      <c r="AL32" s="967"/>
      <c r="AM32" s="967"/>
      <c r="AN32" s="967"/>
      <c r="AO32" s="967"/>
      <c r="AP32" s="967">
        <v>4925</v>
      </c>
      <c r="AQ32" s="967"/>
      <c r="AR32" s="967"/>
      <c r="AS32" s="967"/>
      <c r="AT32" s="967"/>
      <c r="AU32" s="967">
        <v>4452</v>
      </c>
      <c r="AV32" s="967"/>
      <c r="AW32" s="967"/>
      <c r="AX32" s="967"/>
      <c r="AY32" s="967"/>
      <c r="AZ32" s="1038" t="s">
        <v>478</v>
      </c>
      <c r="BA32" s="1038"/>
      <c r="BB32" s="1038"/>
      <c r="BC32" s="1038"/>
      <c r="BD32" s="1038"/>
      <c r="BE32" s="1022" t="s">
        <v>378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6</v>
      </c>
      <c r="R33" s="1040"/>
      <c r="S33" s="1040"/>
      <c r="T33" s="1040"/>
      <c r="U33" s="1040"/>
      <c r="V33" s="1040">
        <v>6</v>
      </c>
      <c r="W33" s="1040"/>
      <c r="X33" s="1040"/>
      <c r="Y33" s="1040"/>
      <c r="Z33" s="1040"/>
      <c r="AA33" s="1040">
        <v>0</v>
      </c>
      <c r="AB33" s="1040"/>
      <c r="AC33" s="1040"/>
      <c r="AD33" s="1040"/>
      <c r="AE33" s="1041"/>
      <c r="AF33" s="1033">
        <v>0</v>
      </c>
      <c r="AG33" s="1034"/>
      <c r="AH33" s="1034"/>
      <c r="AI33" s="1034"/>
      <c r="AJ33" s="1035"/>
      <c r="AK33" s="976">
        <v>4</v>
      </c>
      <c r="AL33" s="967"/>
      <c r="AM33" s="967"/>
      <c r="AN33" s="967"/>
      <c r="AO33" s="967"/>
      <c r="AP33" s="967">
        <v>30</v>
      </c>
      <c r="AQ33" s="967"/>
      <c r="AR33" s="967"/>
      <c r="AS33" s="967"/>
      <c r="AT33" s="967"/>
      <c r="AU33" s="967">
        <v>30</v>
      </c>
      <c r="AV33" s="967"/>
      <c r="AW33" s="967"/>
      <c r="AX33" s="967"/>
      <c r="AY33" s="967"/>
      <c r="AZ33" s="1038" t="s">
        <v>478</v>
      </c>
      <c r="BA33" s="1038"/>
      <c r="BB33" s="1038"/>
      <c r="BC33" s="1038"/>
      <c r="BD33" s="1038"/>
      <c r="BE33" s="1022" t="s">
        <v>381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717</v>
      </c>
      <c r="AG63" s="955"/>
      <c r="AH63" s="955"/>
      <c r="AI63" s="955"/>
      <c r="AJ63" s="1020"/>
      <c r="AK63" s="1021"/>
      <c r="AL63" s="959"/>
      <c r="AM63" s="959"/>
      <c r="AN63" s="959"/>
      <c r="AO63" s="959"/>
      <c r="AP63" s="955">
        <v>6371</v>
      </c>
      <c r="AQ63" s="955"/>
      <c r="AR63" s="955"/>
      <c r="AS63" s="955"/>
      <c r="AT63" s="955"/>
      <c r="AU63" s="955">
        <v>4689</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386</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2077</v>
      </c>
      <c r="R68" s="978"/>
      <c r="S68" s="978"/>
      <c r="T68" s="978"/>
      <c r="U68" s="978"/>
      <c r="V68" s="978">
        <v>2027</v>
      </c>
      <c r="W68" s="978"/>
      <c r="X68" s="978"/>
      <c r="Y68" s="978"/>
      <c r="Z68" s="978"/>
      <c r="AA68" s="978">
        <v>50</v>
      </c>
      <c r="AB68" s="978"/>
      <c r="AC68" s="978"/>
      <c r="AD68" s="978"/>
      <c r="AE68" s="978"/>
      <c r="AF68" s="978">
        <v>50</v>
      </c>
      <c r="AG68" s="978"/>
      <c r="AH68" s="978"/>
      <c r="AI68" s="978"/>
      <c r="AJ68" s="978"/>
      <c r="AK68" s="978" t="s">
        <v>478</v>
      </c>
      <c r="AL68" s="978"/>
      <c r="AM68" s="978"/>
      <c r="AN68" s="978"/>
      <c r="AO68" s="978"/>
      <c r="AP68" s="978">
        <v>397</v>
      </c>
      <c r="AQ68" s="978"/>
      <c r="AR68" s="978"/>
      <c r="AS68" s="978"/>
      <c r="AT68" s="978"/>
      <c r="AU68" s="978">
        <v>205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15</v>
      </c>
      <c r="R69" s="967"/>
      <c r="S69" s="967"/>
      <c r="T69" s="967"/>
      <c r="U69" s="967"/>
      <c r="V69" s="967">
        <v>13</v>
      </c>
      <c r="W69" s="967"/>
      <c r="X69" s="967"/>
      <c r="Y69" s="967"/>
      <c r="Z69" s="967"/>
      <c r="AA69" s="967">
        <v>2</v>
      </c>
      <c r="AB69" s="967"/>
      <c r="AC69" s="967"/>
      <c r="AD69" s="967"/>
      <c r="AE69" s="967"/>
      <c r="AF69" s="967">
        <v>2</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t="s">
        <v>478</v>
      </c>
      <c r="R70" s="967"/>
      <c r="S70" s="967"/>
      <c r="T70" s="967"/>
      <c r="U70" s="967"/>
      <c r="V70" s="967" t="s">
        <v>478</v>
      </c>
      <c r="W70" s="967"/>
      <c r="X70" s="967"/>
      <c r="Y70" s="967"/>
      <c r="Z70" s="967"/>
      <c r="AA70" s="967" t="s">
        <v>478</v>
      </c>
      <c r="AB70" s="967"/>
      <c r="AC70" s="967"/>
      <c r="AD70" s="967"/>
      <c r="AE70" s="967"/>
      <c r="AF70" s="967">
        <v>38</v>
      </c>
      <c r="AG70" s="967"/>
      <c r="AH70" s="967"/>
      <c r="AI70" s="967"/>
      <c r="AJ70" s="967"/>
      <c r="AK70" s="967" t="s">
        <v>478</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t="s">
        <v>478</v>
      </c>
      <c r="R71" s="967"/>
      <c r="S71" s="967"/>
      <c r="T71" s="967"/>
      <c r="U71" s="967"/>
      <c r="V71" s="967" t="s">
        <v>478</v>
      </c>
      <c r="W71" s="967"/>
      <c r="X71" s="967"/>
      <c r="Y71" s="967"/>
      <c r="Z71" s="967"/>
      <c r="AA71" s="967" t="s">
        <v>478</v>
      </c>
      <c r="AB71" s="967"/>
      <c r="AC71" s="967"/>
      <c r="AD71" s="967"/>
      <c r="AE71" s="967"/>
      <c r="AF71" s="967" t="s">
        <v>478</v>
      </c>
      <c r="AG71" s="967"/>
      <c r="AH71" s="967"/>
      <c r="AI71" s="967"/>
      <c r="AJ71" s="967"/>
      <c r="AK71" s="967" t="s">
        <v>478</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t="s">
        <v>478</v>
      </c>
      <c r="R72" s="967"/>
      <c r="S72" s="967"/>
      <c r="T72" s="967"/>
      <c r="U72" s="967"/>
      <c r="V72" s="967" t="s">
        <v>478</v>
      </c>
      <c r="W72" s="967"/>
      <c r="X72" s="967"/>
      <c r="Y72" s="967"/>
      <c r="Z72" s="967"/>
      <c r="AA72" s="967" t="s">
        <v>478</v>
      </c>
      <c r="AB72" s="967"/>
      <c r="AC72" s="967"/>
      <c r="AD72" s="967"/>
      <c r="AE72" s="967"/>
      <c r="AF72" s="967" t="s">
        <v>478</v>
      </c>
      <c r="AG72" s="967"/>
      <c r="AH72" s="967"/>
      <c r="AI72" s="967"/>
      <c r="AJ72" s="967"/>
      <c r="AK72" s="967" t="s">
        <v>478</v>
      </c>
      <c r="AL72" s="967"/>
      <c r="AM72" s="967"/>
      <c r="AN72" s="967"/>
      <c r="AO72" s="967"/>
      <c r="AP72" s="967" t="s">
        <v>478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t="s">
        <v>478</v>
      </c>
      <c r="R73" s="967"/>
      <c r="S73" s="967"/>
      <c r="T73" s="967"/>
      <c r="U73" s="967"/>
      <c r="V73" s="967" t="s">
        <v>478</v>
      </c>
      <c r="W73" s="967"/>
      <c r="X73" s="967"/>
      <c r="Y73" s="967"/>
      <c r="Z73" s="967"/>
      <c r="AA73" s="967" t="s">
        <v>478</v>
      </c>
      <c r="AB73" s="967"/>
      <c r="AC73" s="967"/>
      <c r="AD73" s="967"/>
      <c r="AE73" s="967"/>
      <c r="AF73" s="967">
        <v>3</v>
      </c>
      <c r="AG73" s="967"/>
      <c r="AH73" s="967"/>
      <c r="AI73" s="967"/>
      <c r="AJ73" s="967"/>
      <c r="AK73" s="967" t="s">
        <v>478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t="s">
        <v>478</v>
      </c>
      <c r="R74" s="967"/>
      <c r="S74" s="967"/>
      <c r="T74" s="967"/>
      <c r="U74" s="967"/>
      <c r="V74" s="967" t="s">
        <v>478</v>
      </c>
      <c r="W74" s="967"/>
      <c r="X74" s="967"/>
      <c r="Y74" s="967"/>
      <c r="Z74" s="967"/>
      <c r="AA74" s="967" t="s">
        <v>478</v>
      </c>
      <c r="AB74" s="967"/>
      <c r="AC74" s="967"/>
      <c r="AD74" s="967"/>
      <c r="AE74" s="967"/>
      <c r="AF74" s="967">
        <v>3841</v>
      </c>
      <c r="AG74" s="967"/>
      <c r="AH74" s="967"/>
      <c r="AI74" s="967"/>
      <c r="AJ74" s="967"/>
      <c r="AK74" s="967" t="s">
        <v>478</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3934</v>
      </c>
      <c r="AG88" s="955"/>
      <c r="AH88" s="955"/>
      <c r="AI88" s="955"/>
      <c r="AJ88" s="955"/>
      <c r="AK88" s="959"/>
      <c r="AL88" s="959"/>
      <c r="AM88" s="959"/>
      <c r="AN88" s="959"/>
      <c r="AO88" s="959"/>
      <c r="AP88" s="955">
        <v>397</v>
      </c>
      <c r="AQ88" s="955"/>
      <c r="AR88" s="955"/>
      <c r="AS88" s="955"/>
      <c r="AT88" s="955"/>
      <c r="AU88" s="955">
        <v>205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166</v>
      </c>
      <c r="CS102" s="947"/>
      <c r="CT102" s="947"/>
      <c r="CU102" s="947"/>
      <c r="CV102" s="948"/>
      <c r="CW102" s="946">
        <v>29</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282</v>
      </c>
      <c r="AG109" s="888"/>
      <c r="AH109" s="888"/>
      <c r="AI109" s="888"/>
      <c r="AJ109" s="889"/>
      <c r="AK109" s="890" t="s">
        <v>281</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282</v>
      </c>
      <c r="BW109" s="888"/>
      <c r="BX109" s="888"/>
      <c r="BY109" s="888"/>
      <c r="BZ109" s="889"/>
      <c r="CA109" s="890" t="s">
        <v>281</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282</v>
      </c>
      <c r="DM109" s="888"/>
      <c r="DN109" s="888"/>
      <c r="DO109" s="888"/>
      <c r="DP109" s="889"/>
      <c r="DQ109" s="890" t="s">
        <v>281</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2330601</v>
      </c>
      <c r="AB110" s="873"/>
      <c r="AC110" s="873"/>
      <c r="AD110" s="873"/>
      <c r="AE110" s="874"/>
      <c r="AF110" s="875">
        <v>2284894</v>
      </c>
      <c r="AG110" s="873"/>
      <c r="AH110" s="873"/>
      <c r="AI110" s="873"/>
      <c r="AJ110" s="874"/>
      <c r="AK110" s="875">
        <v>2244964</v>
      </c>
      <c r="AL110" s="873"/>
      <c r="AM110" s="873"/>
      <c r="AN110" s="873"/>
      <c r="AO110" s="874"/>
      <c r="AP110" s="876">
        <v>27.3</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20215250</v>
      </c>
      <c r="BR110" s="800"/>
      <c r="BS110" s="800"/>
      <c r="BT110" s="800"/>
      <c r="BU110" s="800"/>
      <c r="BV110" s="800">
        <v>19449578</v>
      </c>
      <c r="BW110" s="800"/>
      <c r="BX110" s="800"/>
      <c r="BY110" s="800"/>
      <c r="BZ110" s="800"/>
      <c r="CA110" s="800">
        <v>19811162</v>
      </c>
      <c r="CB110" s="800"/>
      <c r="CC110" s="800"/>
      <c r="CD110" s="800"/>
      <c r="CE110" s="800"/>
      <c r="CF110" s="861">
        <v>241.3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280032</v>
      </c>
      <c r="BR111" s="771"/>
      <c r="BS111" s="771"/>
      <c r="BT111" s="771"/>
      <c r="BU111" s="771"/>
      <c r="BV111" s="771">
        <v>212903</v>
      </c>
      <c r="BW111" s="771"/>
      <c r="BX111" s="771"/>
      <c r="BY111" s="771"/>
      <c r="BZ111" s="771"/>
      <c r="CA111" s="771">
        <v>184398</v>
      </c>
      <c r="CB111" s="771"/>
      <c r="CC111" s="771"/>
      <c r="CD111" s="771"/>
      <c r="CE111" s="771"/>
      <c r="CF111" s="848">
        <v>2.2000000000000002</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407</v>
      </c>
      <c r="DH111" s="771"/>
      <c r="DI111" s="771"/>
      <c r="DJ111" s="771"/>
      <c r="DK111" s="771"/>
      <c r="DL111" s="771" t="s">
        <v>407</v>
      </c>
      <c r="DM111" s="771"/>
      <c r="DN111" s="771"/>
      <c r="DO111" s="771"/>
      <c r="DP111" s="771"/>
      <c r="DQ111" s="771" t="s">
        <v>407</v>
      </c>
      <c r="DR111" s="771"/>
      <c r="DS111" s="771"/>
      <c r="DT111" s="771"/>
      <c r="DU111" s="771"/>
      <c r="DV111" s="823" t="s">
        <v>407</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403</v>
      </c>
      <c r="AB112" s="784"/>
      <c r="AC112" s="784"/>
      <c r="AD112" s="784"/>
      <c r="AE112" s="785"/>
      <c r="AF112" s="786" t="s">
        <v>403</v>
      </c>
      <c r="AG112" s="784"/>
      <c r="AH112" s="784"/>
      <c r="AI112" s="784"/>
      <c r="AJ112" s="785"/>
      <c r="AK112" s="786" t="s">
        <v>403</v>
      </c>
      <c r="AL112" s="784"/>
      <c r="AM112" s="784"/>
      <c r="AN112" s="784"/>
      <c r="AO112" s="785"/>
      <c r="AP112" s="754" t="s">
        <v>403</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4944324</v>
      </c>
      <c r="BR112" s="771"/>
      <c r="BS112" s="771"/>
      <c r="BT112" s="771"/>
      <c r="BU112" s="771"/>
      <c r="BV112" s="771">
        <v>4722268</v>
      </c>
      <c r="BW112" s="771"/>
      <c r="BX112" s="771"/>
      <c r="BY112" s="771"/>
      <c r="BZ112" s="771"/>
      <c r="CA112" s="771">
        <v>4688964</v>
      </c>
      <c r="CB112" s="771"/>
      <c r="CC112" s="771"/>
      <c r="CD112" s="771"/>
      <c r="CE112" s="771"/>
      <c r="CF112" s="848">
        <v>57.1</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403</v>
      </c>
      <c r="DH112" s="771"/>
      <c r="DI112" s="771"/>
      <c r="DJ112" s="771"/>
      <c r="DK112" s="771"/>
      <c r="DL112" s="771" t="s">
        <v>403</v>
      </c>
      <c r="DM112" s="771"/>
      <c r="DN112" s="771"/>
      <c r="DO112" s="771"/>
      <c r="DP112" s="771"/>
      <c r="DQ112" s="771" t="s">
        <v>403</v>
      </c>
      <c r="DR112" s="771"/>
      <c r="DS112" s="771"/>
      <c r="DT112" s="771"/>
      <c r="DU112" s="771"/>
      <c r="DV112" s="823" t="s">
        <v>403</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534433</v>
      </c>
      <c r="AB113" s="909"/>
      <c r="AC113" s="909"/>
      <c r="AD113" s="909"/>
      <c r="AE113" s="910"/>
      <c r="AF113" s="911">
        <v>515379</v>
      </c>
      <c r="AG113" s="909"/>
      <c r="AH113" s="909"/>
      <c r="AI113" s="909"/>
      <c r="AJ113" s="910"/>
      <c r="AK113" s="911">
        <v>489591</v>
      </c>
      <c r="AL113" s="909"/>
      <c r="AM113" s="909"/>
      <c r="AN113" s="909"/>
      <c r="AO113" s="910"/>
      <c r="AP113" s="912">
        <v>6</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296126</v>
      </c>
      <c r="BR113" s="771"/>
      <c r="BS113" s="771"/>
      <c r="BT113" s="771"/>
      <c r="BU113" s="771"/>
      <c r="BV113" s="771">
        <v>251476</v>
      </c>
      <c r="BW113" s="771"/>
      <c r="BX113" s="771"/>
      <c r="BY113" s="771"/>
      <c r="BZ113" s="771"/>
      <c r="CA113" s="771">
        <v>205452</v>
      </c>
      <c r="CB113" s="771"/>
      <c r="CC113" s="771"/>
      <c r="CD113" s="771"/>
      <c r="CE113" s="771"/>
      <c r="CF113" s="848">
        <v>2.5</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403</v>
      </c>
      <c r="DH113" s="784"/>
      <c r="DI113" s="784"/>
      <c r="DJ113" s="784"/>
      <c r="DK113" s="785"/>
      <c r="DL113" s="786" t="s">
        <v>403</v>
      </c>
      <c r="DM113" s="784"/>
      <c r="DN113" s="784"/>
      <c r="DO113" s="784"/>
      <c r="DP113" s="785"/>
      <c r="DQ113" s="786" t="s">
        <v>403</v>
      </c>
      <c r="DR113" s="784"/>
      <c r="DS113" s="784"/>
      <c r="DT113" s="784"/>
      <c r="DU113" s="785"/>
      <c r="DV113" s="754" t="s">
        <v>403</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38892</v>
      </c>
      <c r="AB114" s="784"/>
      <c r="AC114" s="784"/>
      <c r="AD114" s="784"/>
      <c r="AE114" s="785"/>
      <c r="AF114" s="786">
        <v>42961</v>
      </c>
      <c r="AG114" s="784"/>
      <c r="AH114" s="784"/>
      <c r="AI114" s="784"/>
      <c r="AJ114" s="785"/>
      <c r="AK114" s="786">
        <v>47691</v>
      </c>
      <c r="AL114" s="784"/>
      <c r="AM114" s="784"/>
      <c r="AN114" s="784"/>
      <c r="AO114" s="785"/>
      <c r="AP114" s="754">
        <v>0.6</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2876724</v>
      </c>
      <c r="BR114" s="771"/>
      <c r="BS114" s="771"/>
      <c r="BT114" s="771"/>
      <c r="BU114" s="771"/>
      <c r="BV114" s="771">
        <v>2680991</v>
      </c>
      <c r="BW114" s="771"/>
      <c r="BX114" s="771"/>
      <c r="BY114" s="771"/>
      <c r="BZ114" s="771"/>
      <c r="CA114" s="771">
        <v>2477733</v>
      </c>
      <c r="CB114" s="771"/>
      <c r="CC114" s="771"/>
      <c r="CD114" s="771"/>
      <c r="CE114" s="771"/>
      <c r="CF114" s="848">
        <v>30.2</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403</v>
      </c>
      <c r="DH114" s="784"/>
      <c r="DI114" s="784"/>
      <c r="DJ114" s="784"/>
      <c r="DK114" s="785"/>
      <c r="DL114" s="786" t="s">
        <v>403</v>
      </c>
      <c r="DM114" s="784"/>
      <c r="DN114" s="784"/>
      <c r="DO114" s="784"/>
      <c r="DP114" s="785"/>
      <c r="DQ114" s="786" t="s">
        <v>403</v>
      </c>
      <c r="DR114" s="784"/>
      <c r="DS114" s="784"/>
      <c r="DT114" s="784"/>
      <c r="DU114" s="785"/>
      <c r="DV114" s="754" t="s">
        <v>403</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140050</v>
      </c>
      <c r="AB115" s="909"/>
      <c r="AC115" s="909"/>
      <c r="AD115" s="909"/>
      <c r="AE115" s="910"/>
      <c r="AF115" s="911">
        <v>71584</v>
      </c>
      <c r="AG115" s="909"/>
      <c r="AH115" s="909"/>
      <c r="AI115" s="909"/>
      <c r="AJ115" s="910"/>
      <c r="AK115" s="911">
        <v>31698</v>
      </c>
      <c r="AL115" s="909"/>
      <c r="AM115" s="909"/>
      <c r="AN115" s="909"/>
      <c r="AO115" s="910"/>
      <c r="AP115" s="912">
        <v>0.4</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43650</v>
      </c>
      <c r="BR115" s="771"/>
      <c r="BS115" s="771"/>
      <c r="BT115" s="771"/>
      <c r="BU115" s="771"/>
      <c r="BV115" s="771" t="s">
        <v>403</v>
      </c>
      <c r="BW115" s="771"/>
      <c r="BX115" s="771"/>
      <c r="BY115" s="771"/>
      <c r="BZ115" s="771"/>
      <c r="CA115" s="771" t="s">
        <v>403</v>
      </c>
      <c r="CB115" s="771"/>
      <c r="CC115" s="771"/>
      <c r="CD115" s="771"/>
      <c r="CE115" s="771"/>
      <c r="CF115" s="848" t="s">
        <v>403</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403</v>
      </c>
      <c r="DH115" s="784"/>
      <c r="DI115" s="784"/>
      <c r="DJ115" s="784"/>
      <c r="DK115" s="785"/>
      <c r="DL115" s="786" t="s">
        <v>403</v>
      </c>
      <c r="DM115" s="784"/>
      <c r="DN115" s="784"/>
      <c r="DO115" s="784"/>
      <c r="DP115" s="785"/>
      <c r="DQ115" s="786" t="s">
        <v>403</v>
      </c>
      <c r="DR115" s="784"/>
      <c r="DS115" s="784"/>
      <c r="DT115" s="784"/>
      <c r="DU115" s="785"/>
      <c r="DV115" s="754" t="s">
        <v>403</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403</v>
      </c>
      <c r="AB116" s="784"/>
      <c r="AC116" s="784"/>
      <c r="AD116" s="784"/>
      <c r="AE116" s="785"/>
      <c r="AF116" s="786" t="s">
        <v>403</v>
      </c>
      <c r="AG116" s="784"/>
      <c r="AH116" s="784"/>
      <c r="AI116" s="784"/>
      <c r="AJ116" s="785"/>
      <c r="AK116" s="786" t="s">
        <v>403</v>
      </c>
      <c r="AL116" s="784"/>
      <c r="AM116" s="784"/>
      <c r="AN116" s="784"/>
      <c r="AO116" s="785"/>
      <c r="AP116" s="754" t="s">
        <v>403</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403</v>
      </c>
      <c r="BR116" s="771"/>
      <c r="BS116" s="771"/>
      <c r="BT116" s="771"/>
      <c r="BU116" s="771"/>
      <c r="BV116" s="771" t="s">
        <v>403</v>
      </c>
      <c r="BW116" s="771"/>
      <c r="BX116" s="771"/>
      <c r="BY116" s="771"/>
      <c r="BZ116" s="771"/>
      <c r="CA116" s="771" t="s">
        <v>403</v>
      </c>
      <c r="CB116" s="771"/>
      <c r="CC116" s="771"/>
      <c r="CD116" s="771"/>
      <c r="CE116" s="771"/>
      <c r="CF116" s="848" t="s">
        <v>403</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268819</v>
      </c>
      <c r="DH116" s="784"/>
      <c r="DI116" s="784"/>
      <c r="DJ116" s="784"/>
      <c r="DK116" s="785"/>
      <c r="DL116" s="786">
        <v>206169</v>
      </c>
      <c r="DM116" s="784"/>
      <c r="DN116" s="784"/>
      <c r="DO116" s="784"/>
      <c r="DP116" s="785"/>
      <c r="DQ116" s="786">
        <v>181260</v>
      </c>
      <c r="DR116" s="784"/>
      <c r="DS116" s="784"/>
      <c r="DT116" s="784"/>
      <c r="DU116" s="785"/>
      <c r="DV116" s="754">
        <v>2.2000000000000002</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3043976</v>
      </c>
      <c r="AB117" s="895"/>
      <c r="AC117" s="895"/>
      <c r="AD117" s="895"/>
      <c r="AE117" s="896"/>
      <c r="AF117" s="898">
        <v>2914818</v>
      </c>
      <c r="AG117" s="895"/>
      <c r="AH117" s="895"/>
      <c r="AI117" s="895"/>
      <c r="AJ117" s="896"/>
      <c r="AK117" s="898">
        <v>2813944</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282</v>
      </c>
      <c r="AG118" s="888"/>
      <c r="AH118" s="888"/>
      <c r="AI118" s="888"/>
      <c r="AJ118" s="889"/>
      <c r="AK118" s="890" t="s">
        <v>281</v>
      </c>
      <c r="AL118" s="888"/>
      <c r="AM118" s="888"/>
      <c r="AN118" s="888"/>
      <c r="AO118" s="889"/>
      <c r="AP118" s="891" t="s">
        <v>397</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427</v>
      </c>
      <c r="BP118" s="838"/>
      <c r="BQ118" s="857">
        <v>28656106</v>
      </c>
      <c r="BR118" s="858"/>
      <c r="BS118" s="858"/>
      <c r="BT118" s="858"/>
      <c r="BU118" s="858"/>
      <c r="BV118" s="858">
        <v>27317216</v>
      </c>
      <c r="BW118" s="858"/>
      <c r="BX118" s="858"/>
      <c r="BY118" s="858"/>
      <c r="BZ118" s="858"/>
      <c r="CA118" s="858">
        <v>27367709</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7114048</v>
      </c>
      <c r="BR119" s="800"/>
      <c r="BS119" s="800"/>
      <c r="BT119" s="800"/>
      <c r="BU119" s="800"/>
      <c r="BV119" s="800">
        <v>7031507</v>
      </c>
      <c r="BW119" s="800"/>
      <c r="BX119" s="800"/>
      <c r="BY119" s="800"/>
      <c r="BZ119" s="800"/>
      <c r="CA119" s="800">
        <v>7728269</v>
      </c>
      <c r="CB119" s="800"/>
      <c r="CC119" s="800"/>
      <c r="CD119" s="800"/>
      <c r="CE119" s="800"/>
      <c r="CF119" s="861">
        <v>94.1</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11213</v>
      </c>
      <c r="DH119" s="717"/>
      <c r="DI119" s="717"/>
      <c r="DJ119" s="717"/>
      <c r="DK119" s="718"/>
      <c r="DL119" s="719">
        <v>6734</v>
      </c>
      <c r="DM119" s="717"/>
      <c r="DN119" s="717"/>
      <c r="DO119" s="717"/>
      <c r="DP119" s="718"/>
      <c r="DQ119" s="719">
        <v>3138</v>
      </c>
      <c r="DR119" s="717"/>
      <c r="DS119" s="717"/>
      <c r="DT119" s="717"/>
      <c r="DU119" s="718"/>
      <c r="DV119" s="807">
        <v>0</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1907710</v>
      </c>
      <c r="BR120" s="771"/>
      <c r="BS120" s="771"/>
      <c r="BT120" s="771"/>
      <c r="BU120" s="771"/>
      <c r="BV120" s="771">
        <v>1888210</v>
      </c>
      <c r="BW120" s="771"/>
      <c r="BX120" s="771"/>
      <c r="BY120" s="771"/>
      <c r="BZ120" s="771"/>
      <c r="CA120" s="771">
        <v>1975018</v>
      </c>
      <c r="CB120" s="771"/>
      <c r="CC120" s="771"/>
      <c r="CD120" s="771"/>
      <c r="CE120" s="771"/>
      <c r="CF120" s="848">
        <v>24.1</v>
      </c>
      <c r="CG120" s="849"/>
      <c r="CH120" s="849"/>
      <c r="CI120" s="849"/>
      <c r="CJ120" s="849"/>
      <c r="CK120" s="850" t="s">
        <v>433</v>
      </c>
      <c r="CL120" s="810"/>
      <c r="CM120" s="810"/>
      <c r="CN120" s="810"/>
      <c r="CO120" s="811"/>
      <c r="CP120" s="854" t="s">
        <v>434</v>
      </c>
      <c r="CQ120" s="855"/>
      <c r="CR120" s="855"/>
      <c r="CS120" s="855"/>
      <c r="CT120" s="855"/>
      <c r="CU120" s="855"/>
      <c r="CV120" s="855"/>
      <c r="CW120" s="855"/>
      <c r="CX120" s="855"/>
      <c r="CY120" s="855"/>
      <c r="CZ120" s="855"/>
      <c r="DA120" s="855"/>
      <c r="DB120" s="855"/>
      <c r="DC120" s="855"/>
      <c r="DD120" s="855"/>
      <c r="DE120" s="855"/>
      <c r="DF120" s="856"/>
      <c r="DG120" s="799">
        <v>4827840</v>
      </c>
      <c r="DH120" s="800"/>
      <c r="DI120" s="800"/>
      <c r="DJ120" s="800"/>
      <c r="DK120" s="800"/>
      <c r="DL120" s="800">
        <v>4586260</v>
      </c>
      <c r="DM120" s="800"/>
      <c r="DN120" s="800"/>
      <c r="DO120" s="800"/>
      <c r="DP120" s="800"/>
      <c r="DQ120" s="800">
        <v>4451904</v>
      </c>
      <c r="DR120" s="800"/>
      <c r="DS120" s="800"/>
      <c r="DT120" s="800"/>
      <c r="DU120" s="800"/>
      <c r="DV120" s="801">
        <v>54.2</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17384510</v>
      </c>
      <c r="BR121" s="858"/>
      <c r="BS121" s="858"/>
      <c r="BT121" s="858"/>
      <c r="BU121" s="858"/>
      <c r="BV121" s="858">
        <v>16641417</v>
      </c>
      <c r="BW121" s="858"/>
      <c r="BX121" s="858"/>
      <c r="BY121" s="858"/>
      <c r="BZ121" s="858"/>
      <c r="CA121" s="858">
        <v>16968967</v>
      </c>
      <c r="CB121" s="858"/>
      <c r="CC121" s="858"/>
      <c r="CD121" s="858"/>
      <c r="CE121" s="858"/>
      <c r="CF121" s="859">
        <v>206.7</v>
      </c>
      <c r="CG121" s="860"/>
      <c r="CH121" s="860"/>
      <c r="CI121" s="860"/>
      <c r="CJ121" s="860"/>
      <c r="CK121" s="851"/>
      <c r="CL121" s="812"/>
      <c r="CM121" s="812"/>
      <c r="CN121" s="812"/>
      <c r="CO121" s="813"/>
      <c r="CP121" s="828" t="s">
        <v>437</v>
      </c>
      <c r="CQ121" s="829"/>
      <c r="CR121" s="829"/>
      <c r="CS121" s="829"/>
      <c r="CT121" s="829"/>
      <c r="CU121" s="829"/>
      <c r="CV121" s="829"/>
      <c r="CW121" s="829"/>
      <c r="CX121" s="829"/>
      <c r="CY121" s="829"/>
      <c r="CZ121" s="829"/>
      <c r="DA121" s="829"/>
      <c r="DB121" s="829"/>
      <c r="DC121" s="829"/>
      <c r="DD121" s="829"/>
      <c r="DE121" s="829"/>
      <c r="DF121" s="830"/>
      <c r="DG121" s="770">
        <v>89090</v>
      </c>
      <c r="DH121" s="771"/>
      <c r="DI121" s="771"/>
      <c r="DJ121" s="771"/>
      <c r="DK121" s="771"/>
      <c r="DL121" s="771">
        <v>106103</v>
      </c>
      <c r="DM121" s="771"/>
      <c r="DN121" s="771"/>
      <c r="DO121" s="771"/>
      <c r="DP121" s="771"/>
      <c r="DQ121" s="771">
        <v>206767</v>
      </c>
      <c r="DR121" s="771"/>
      <c r="DS121" s="771"/>
      <c r="DT121" s="771"/>
      <c r="DU121" s="771"/>
      <c r="DV121" s="823">
        <v>2.5</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438</v>
      </c>
      <c r="BP122" s="838"/>
      <c r="BQ122" s="839">
        <v>26406268</v>
      </c>
      <c r="BR122" s="840"/>
      <c r="BS122" s="840"/>
      <c r="BT122" s="840"/>
      <c r="BU122" s="840"/>
      <c r="BV122" s="840">
        <v>25561134</v>
      </c>
      <c r="BW122" s="840"/>
      <c r="BX122" s="840"/>
      <c r="BY122" s="840"/>
      <c r="BZ122" s="840"/>
      <c r="CA122" s="840">
        <v>26672254</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v>27394</v>
      </c>
      <c r="DH122" s="771"/>
      <c r="DI122" s="771"/>
      <c r="DJ122" s="771"/>
      <c r="DK122" s="771"/>
      <c r="DL122" s="771">
        <v>29905</v>
      </c>
      <c r="DM122" s="771"/>
      <c r="DN122" s="771"/>
      <c r="DO122" s="771"/>
      <c r="DP122" s="771"/>
      <c r="DQ122" s="771">
        <v>30293</v>
      </c>
      <c r="DR122" s="771"/>
      <c r="DS122" s="771"/>
      <c r="DT122" s="771"/>
      <c r="DU122" s="771"/>
      <c r="DV122" s="823">
        <v>0.4</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16096</v>
      </c>
      <c r="AB123" s="784"/>
      <c r="AC123" s="784"/>
      <c r="AD123" s="784"/>
      <c r="AE123" s="785"/>
      <c r="AF123" s="786">
        <v>16064</v>
      </c>
      <c r="AG123" s="784"/>
      <c r="AH123" s="784"/>
      <c r="AI123" s="784"/>
      <c r="AJ123" s="785"/>
      <c r="AK123" s="786">
        <v>16032</v>
      </c>
      <c r="AL123" s="784"/>
      <c r="AM123" s="784"/>
      <c r="AN123" s="784"/>
      <c r="AO123" s="785"/>
      <c r="AP123" s="754">
        <v>0.2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26.1</v>
      </c>
      <c r="BR123" s="832"/>
      <c r="BS123" s="832"/>
      <c r="BT123" s="832"/>
      <c r="BU123" s="832"/>
      <c r="BV123" s="832">
        <v>21.7</v>
      </c>
      <c r="BW123" s="832"/>
      <c r="BX123" s="832"/>
      <c r="BY123" s="832"/>
      <c r="BZ123" s="832"/>
      <c r="CA123" s="832">
        <v>8.4</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442</v>
      </c>
      <c r="DH123" s="784"/>
      <c r="DI123" s="784"/>
      <c r="DJ123" s="784"/>
      <c r="DK123" s="785"/>
      <c r="DL123" s="786" t="s">
        <v>442</v>
      </c>
      <c r="DM123" s="784"/>
      <c r="DN123" s="784"/>
      <c r="DO123" s="784"/>
      <c r="DP123" s="785"/>
      <c r="DQ123" s="786" t="s">
        <v>442</v>
      </c>
      <c r="DR123" s="784"/>
      <c r="DS123" s="784"/>
      <c r="DT123" s="784"/>
      <c r="DU123" s="785"/>
      <c r="DV123" s="754" t="s">
        <v>442</v>
      </c>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442</v>
      </c>
      <c r="DH124" s="717"/>
      <c r="DI124" s="717"/>
      <c r="DJ124" s="717"/>
      <c r="DK124" s="718"/>
      <c r="DL124" s="719" t="s">
        <v>442</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v>120515</v>
      </c>
      <c r="AB125" s="784"/>
      <c r="AC125" s="784"/>
      <c r="AD125" s="784"/>
      <c r="AE125" s="785"/>
      <c r="AF125" s="786">
        <v>53319</v>
      </c>
      <c r="AG125" s="784"/>
      <c r="AH125" s="784"/>
      <c r="AI125" s="784"/>
      <c r="AJ125" s="785"/>
      <c r="AK125" s="786">
        <v>13359</v>
      </c>
      <c r="AL125" s="784"/>
      <c r="AM125" s="784"/>
      <c r="AN125" s="784"/>
      <c r="AO125" s="785"/>
      <c r="AP125" s="754">
        <v>0.2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442</v>
      </c>
      <c r="AB126" s="784"/>
      <c r="AC126" s="784"/>
      <c r="AD126" s="784"/>
      <c r="AE126" s="785"/>
      <c r="AF126" s="786" t="s">
        <v>442</v>
      </c>
      <c r="AG126" s="784"/>
      <c r="AH126" s="784"/>
      <c r="AI126" s="784"/>
      <c r="AJ126" s="785"/>
      <c r="AK126" s="786" t="s">
        <v>442</v>
      </c>
      <c r="AL126" s="784"/>
      <c r="AM126" s="784"/>
      <c r="AN126" s="784"/>
      <c r="AO126" s="785"/>
      <c r="AP126" s="754" t="s">
        <v>442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3438</v>
      </c>
      <c r="AB127" s="784"/>
      <c r="AC127" s="784"/>
      <c r="AD127" s="784"/>
      <c r="AE127" s="785"/>
      <c r="AF127" s="786">
        <v>2201</v>
      </c>
      <c r="AG127" s="784"/>
      <c r="AH127" s="784"/>
      <c r="AI127" s="784"/>
      <c r="AJ127" s="785"/>
      <c r="AK127" s="786">
        <v>2307</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442</v>
      </c>
      <c r="BG127" s="761"/>
      <c r="BH127" s="761"/>
      <c r="BI127" s="761"/>
      <c r="BJ127" s="761"/>
      <c r="BK127" s="761"/>
      <c r="BL127" s="762"/>
      <c r="BM127" s="760">
        <v>13.32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43650</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203804</v>
      </c>
      <c r="AB128" s="724"/>
      <c r="AC128" s="724"/>
      <c r="AD128" s="724"/>
      <c r="AE128" s="725"/>
      <c r="AF128" s="726">
        <v>200722</v>
      </c>
      <c r="AG128" s="724"/>
      <c r="AH128" s="724"/>
      <c r="AI128" s="724"/>
      <c r="AJ128" s="725"/>
      <c r="AK128" s="726">
        <v>199035</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442</v>
      </c>
      <c r="BG128" s="791"/>
      <c r="BH128" s="791"/>
      <c r="BI128" s="791"/>
      <c r="BJ128" s="791"/>
      <c r="BK128" s="791"/>
      <c r="BL128" s="792"/>
      <c r="BM128" s="790">
        <v>18.32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10503394</v>
      </c>
      <c r="AB129" s="784"/>
      <c r="AC129" s="784"/>
      <c r="AD129" s="784"/>
      <c r="AE129" s="785"/>
      <c r="AF129" s="786">
        <v>9981334</v>
      </c>
      <c r="AG129" s="784"/>
      <c r="AH129" s="784"/>
      <c r="AI129" s="784"/>
      <c r="AJ129" s="785"/>
      <c r="AK129" s="786">
        <v>10071849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1909230</v>
      </c>
      <c r="AB130" s="784"/>
      <c r="AC130" s="784"/>
      <c r="AD130" s="784"/>
      <c r="AE130" s="785"/>
      <c r="AF130" s="786">
        <v>1910966</v>
      </c>
      <c r="AG130" s="784"/>
      <c r="AH130" s="784"/>
      <c r="AI130" s="784"/>
      <c r="AJ130" s="785"/>
      <c r="AK130" s="786">
        <v>1862061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8.4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8594164</v>
      </c>
      <c r="AB131" s="717"/>
      <c r="AC131" s="717"/>
      <c r="AD131" s="717"/>
      <c r="AE131" s="718"/>
      <c r="AF131" s="719">
        <v>8070368</v>
      </c>
      <c r="AG131" s="717"/>
      <c r="AH131" s="717"/>
      <c r="AI131" s="717"/>
      <c r="AJ131" s="718"/>
      <c r="AK131" s="719">
        <v>8209788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10.832257800000001</v>
      </c>
      <c r="AB132" s="740"/>
      <c r="AC132" s="740"/>
      <c r="AD132" s="740"/>
      <c r="AE132" s="741"/>
      <c r="AF132" s="742">
        <v>9.9515908070000005</v>
      </c>
      <c r="AG132" s="740"/>
      <c r="AH132" s="740"/>
      <c r="AI132" s="740"/>
      <c r="AJ132" s="741"/>
      <c r="AK132" s="742">
        <v>9.1701271700000007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11.9</v>
      </c>
      <c r="AB133" s="749"/>
      <c r="AC133" s="749"/>
      <c r="AD133" s="749"/>
      <c r="AE133" s="750"/>
      <c r="AF133" s="748">
        <v>10.7</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2265678</v>
      </c>
      <c r="L9" s="264">
        <v>107317</v>
      </c>
      <c r="M9" s="265">
        <v>55347</v>
      </c>
      <c r="N9" s="266">
        <v>93.9</v>
      </c>
    </row>
    <row r="10" spans="1:16">
      <c r="A10" s="248"/>
      <c r="B10" s="244"/>
      <c r="C10" s="244"/>
      <c r="D10" s="244"/>
      <c r="E10" s="244"/>
      <c r="F10" s="244"/>
      <c r="G10" s="1133" t="s">
        <v>475</v>
      </c>
      <c r="H10" s="1134"/>
      <c r="I10" s="1134"/>
      <c r="J10" s="1135"/>
      <c r="K10" s="267">
        <v>108971</v>
      </c>
      <c r="L10" s="268">
        <v>5162</v>
      </c>
      <c r="M10" s="269">
        <v>5378</v>
      </c>
      <c r="N10" s="270">
        <v>-4</v>
      </c>
    </row>
    <row r="11" spans="1:16" ht="13.5" customHeight="1">
      <c r="A11" s="248"/>
      <c r="B11" s="244"/>
      <c r="C11" s="244"/>
      <c r="D11" s="244"/>
      <c r="E11" s="244"/>
      <c r="F11" s="244"/>
      <c r="G11" s="1133" t="s">
        <v>476</v>
      </c>
      <c r="H11" s="1134"/>
      <c r="I11" s="1134"/>
      <c r="J11" s="1135"/>
      <c r="K11" s="267">
        <v>461396</v>
      </c>
      <c r="L11" s="268">
        <v>21855</v>
      </c>
      <c r="M11" s="269">
        <v>7824</v>
      </c>
      <c r="N11" s="270">
        <v>179.3</v>
      </c>
    </row>
    <row r="12" spans="1:16" ht="13.5" customHeight="1">
      <c r="A12" s="248"/>
      <c r="B12" s="244"/>
      <c r="C12" s="244"/>
      <c r="D12" s="244"/>
      <c r="E12" s="244"/>
      <c r="F12" s="244"/>
      <c r="G12" s="1133" t="s">
        <v>477</v>
      </c>
      <c r="H12" s="1134"/>
      <c r="I12" s="1134"/>
      <c r="J12" s="1135"/>
      <c r="K12" s="267" t="s">
        <v>478</v>
      </c>
      <c r="L12" s="268" t="s">
        <v>478</v>
      </c>
      <c r="M12" s="269">
        <v>137</v>
      </c>
      <c r="N12" s="270" t="s">
        <v>478</v>
      </c>
    </row>
    <row r="13" spans="1:16" ht="13.5" customHeight="1">
      <c r="A13" s="248"/>
      <c r="B13" s="244"/>
      <c r="C13" s="244"/>
      <c r="D13" s="244"/>
      <c r="E13" s="244"/>
      <c r="F13" s="244"/>
      <c r="G13" s="1133" t="s">
        <v>479</v>
      </c>
      <c r="H13" s="1134"/>
      <c r="I13" s="1134"/>
      <c r="J13" s="1135"/>
      <c r="K13" s="267" t="s">
        <v>478</v>
      </c>
      <c r="L13" s="268" t="s">
        <v>478</v>
      </c>
      <c r="M13" s="269">
        <v>6</v>
      </c>
      <c r="N13" s="270" t="s">
        <v>478</v>
      </c>
    </row>
    <row r="14" spans="1:16" ht="13.5" customHeight="1">
      <c r="A14" s="248"/>
      <c r="B14" s="244"/>
      <c r="C14" s="244"/>
      <c r="D14" s="244"/>
      <c r="E14" s="244"/>
      <c r="F14" s="244"/>
      <c r="G14" s="1133" t="s">
        <v>480</v>
      </c>
      <c r="H14" s="1134"/>
      <c r="I14" s="1134"/>
      <c r="J14" s="1135"/>
      <c r="K14" s="267">
        <v>37247</v>
      </c>
      <c r="L14" s="268">
        <v>1764</v>
      </c>
      <c r="M14" s="269">
        <v>2598</v>
      </c>
      <c r="N14" s="270">
        <v>-32.1</v>
      </c>
    </row>
    <row r="15" spans="1:16" ht="13.5" customHeight="1">
      <c r="A15" s="248"/>
      <c r="B15" s="244"/>
      <c r="C15" s="244"/>
      <c r="D15" s="244"/>
      <c r="E15" s="244"/>
      <c r="F15" s="244"/>
      <c r="G15" s="1133" t="s">
        <v>481</v>
      </c>
      <c r="H15" s="1134"/>
      <c r="I15" s="1134"/>
      <c r="J15" s="1135"/>
      <c r="K15" s="267">
        <v>41447</v>
      </c>
      <c r="L15" s="268">
        <v>1963</v>
      </c>
      <c r="M15" s="269">
        <v>1203</v>
      </c>
      <c r="N15" s="270">
        <v>63.2</v>
      </c>
    </row>
    <row r="16" spans="1:16">
      <c r="A16" s="248"/>
      <c r="B16" s="244"/>
      <c r="C16" s="244"/>
      <c r="D16" s="244"/>
      <c r="E16" s="244"/>
      <c r="F16" s="244"/>
      <c r="G16" s="1136" t="s">
        <v>482</v>
      </c>
      <c r="H16" s="1137"/>
      <c r="I16" s="1137"/>
      <c r="J16" s="1138"/>
      <c r="K16" s="268">
        <v>-206350</v>
      </c>
      <c r="L16" s="268">
        <v>-9774</v>
      </c>
      <c r="M16" s="269">
        <v>-5188</v>
      </c>
      <c r="N16" s="270">
        <v>88.4</v>
      </c>
    </row>
    <row r="17" spans="1:16">
      <c r="A17" s="248"/>
      <c r="B17" s="244"/>
      <c r="C17" s="244"/>
      <c r="D17" s="244"/>
      <c r="E17" s="244"/>
      <c r="F17" s="244"/>
      <c r="G17" s="1136" t="s">
        <v>165</v>
      </c>
      <c r="H17" s="1137"/>
      <c r="I17" s="1137"/>
      <c r="J17" s="1138"/>
      <c r="K17" s="268">
        <v>2708389</v>
      </c>
      <c r="L17" s="268">
        <v>128287</v>
      </c>
      <c r="M17" s="269">
        <v>67305</v>
      </c>
      <c r="N17" s="270">
        <v>90.6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11.08</v>
      </c>
      <c r="L21" s="281">
        <v>6.27</v>
      </c>
      <c r="M21" s="282">
        <v>4.8099999999999996</v>
      </c>
      <c r="N21" s="249"/>
      <c r="O21" s="283"/>
      <c r="P21" s="279"/>
    </row>
    <row r="22" spans="1:16" s="284" customFormat="1">
      <c r="A22" s="279"/>
      <c r="B22" s="249"/>
      <c r="C22" s="249"/>
      <c r="D22" s="249"/>
      <c r="E22" s="249"/>
      <c r="F22" s="249"/>
      <c r="G22" s="1130" t="s">
        <v>488</v>
      </c>
      <c r="H22" s="1131"/>
      <c r="I22" s="1131"/>
      <c r="J22" s="1132"/>
      <c r="K22" s="285">
        <v>96.8</v>
      </c>
      <c r="L22" s="286">
        <v>97.2</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2244964</v>
      </c>
      <c r="L32" s="294">
        <v>106336</v>
      </c>
      <c r="M32" s="295">
        <v>29478</v>
      </c>
      <c r="N32" s="296">
        <v>260.7</v>
      </c>
    </row>
    <row r="33" spans="1:16" ht="13.5" customHeight="1">
      <c r="A33" s="248"/>
      <c r="B33" s="244"/>
      <c r="C33" s="244"/>
      <c r="D33" s="244"/>
      <c r="E33" s="244"/>
      <c r="F33" s="244"/>
      <c r="G33" s="1121" t="s">
        <v>493</v>
      </c>
      <c r="H33" s="1122"/>
      <c r="I33" s="1122"/>
      <c r="J33" s="1123"/>
      <c r="K33" s="294" t="s">
        <v>478</v>
      </c>
      <c r="L33" s="294" t="s">
        <v>478</v>
      </c>
      <c r="M33" s="295" t="s">
        <v>478</v>
      </c>
      <c r="N33" s="296" t="s">
        <v>478</v>
      </c>
    </row>
    <row r="34" spans="1:16" ht="27" customHeight="1">
      <c r="A34" s="248"/>
      <c r="B34" s="244"/>
      <c r="C34" s="244"/>
      <c r="D34" s="244"/>
      <c r="E34" s="244"/>
      <c r="F34" s="244"/>
      <c r="G34" s="1121" t="s">
        <v>494</v>
      </c>
      <c r="H34" s="1122"/>
      <c r="I34" s="1122"/>
      <c r="J34" s="1123"/>
      <c r="K34" s="294" t="s">
        <v>478</v>
      </c>
      <c r="L34" s="294" t="s">
        <v>478</v>
      </c>
      <c r="M34" s="295" t="s">
        <v>478</v>
      </c>
      <c r="N34" s="296" t="s">
        <v>478</v>
      </c>
    </row>
    <row r="35" spans="1:16" ht="27" customHeight="1">
      <c r="A35" s="248"/>
      <c r="B35" s="244"/>
      <c r="C35" s="244"/>
      <c r="D35" s="244"/>
      <c r="E35" s="244"/>
      <c r="F35" s="244"/>
      <c r="G35" s="1121" t="s">
        <v>495</v>
      </c>
      <c r="H35" s="1122"/>
      <c r="I35" s="1122"/>
      <c r="J35" s="1123"/>
      <c r="K35" s="294">
        <v>489591</v>
      </c>
      <c r="L35" s="294">
        <v>23190</v>
      </c>
      <c r="M35" s="295">
        <v>9466</v>
      </c>
      <c r="N35" s="296">
        <v>145</v>
      </c>
    </row>
    <row r="36" spans="1:16" ht="27" customHeight="1">
      <c r="A36" s="248"/>
      <c r="B36" s="244"/>
      <c r="C36" s="244"/>
      <c r="D36" s="244"/>
      <c r="E36" s="244"/>
      <c r="F36" s="244"/>
      <c r="G36" s="1121" t="s">
        <v>496</v>
      </c>
      <c r="H36" s="1122"/>
      <c r="I36" s="1122"/>
      <c r="J36" s="1123"/>
      <c r="K36" s="294">
        <v>47691</v>
      </c>
      <c r="L36" s="294">
        <v>2259</v>
      </c>
      <c r="M36" s="295">
        <v>2568</v>
      </c>
      <c r="N36" s="296">
        <v>-12</v>
      </c>
    </row>
    <row r="37" spans="1:16" ht="13.5" customHeight="1">
      <c r="A37" s="248"/>
      <c r="B37" s="244"/>
      <c r="C37" s="244"/>
      <c r="D37" s="244"/>
      <c r="E37" s="244"/>
      <c r="F37" s="244"/>
      <c r="G37" s="1121" t="s">
        <v>497</v>
      </c>
      <c r="H37" s="1122"/>
      <c r="I37" s="1122"/>
      <c r="J37" s="1123"/>
      <c r="K37" s="294">
        <v>31698</v>
      </c>
      <c r="L37" s="294">
        <v>1501</v>
      </c>
      <c r="M37" s="295">
        <v>1267</v>
      </c>
      <c r="N37" s="296">
        <v>18.5</v>
      </c>
    </row>
    <row r="38" spans="1:16" ht="27" customHeight="1">
      <c r="A38" s="248"/>
      <c r="B38" s="244"/>
      <c r="C38" s="244"/>
      <c r="D38" s="244"/>
      <c r="E38" s="244"/>
      <c r="F38" s="244"/>
      <c r="G38" s="1124" t="s">
        <v>498</v>
      </c>
      <c r="H38" s="1125"/>
      <c r="I38" s="1125"/>
      <c r="J38" s="1126"/>
      <c r="K38" s="297" t="s">
        <v>478</v>
      </c>
      <c r="L38" s="297" t="s">
        <v>478</v>
      </c>
      <c r="M38" s="298">
        <v>1</v>
      </c>
      <c r="N38" s="299" t="s">
        <v>478</v>
      </c>
      <c r="O38" s="293"/>
    </row>
    <row r="39" spans="1:16">
      <c r="A39" s="248"/>
      <c r="B39" s="244"/>
      <c r="C39" s="244"/>
      <c r="D39" s="244"/>
      <c r="E39" s="244"/>
      <c r="F39" s="244"/>
      <c r="G39" s="1124" t="s">
        <v>499</v>
      </c>
      <c r="H39" s="1125"/>
      <c r="I39" s="1125"/>
      <c r="J39" s="1126"/>
      <c r="K39" s="300">
        <v>-199035</v>
      </c>
      <c r="L39" s="300">
        <v>-9428</v>
      </c>
      <c r="M39" s="301">
        <v>-3176</v>
      </c>
      <c r="N39" s="302">
        <v>196.9</v>
      </c>
      <c r="O39" s="293"/>
    </row>
    <row r="40" spans="1:16" ht="27" customHeight="1">
      <c r="A40" s="248"/>
      <c r="B40" s="244"/>
      <c r="C40" s="244"/>
      <c r="D40" s="244"/>
      <c r="E40" s="244"/>
      <c r="F40" s="244"/>
      <c r="G40" s="1121" t="s">
        <v>500</v>
      </c>
      <c r="H40" s="1122"/>
      <c r="I40" s="1122"/>
      <c r="J40" s="1123"/>
      <c r="K40" s="300">
        <v>-1862061</v>
      </c>
      <c r="L40" s="300">
        <v>-88199</v>
      </c>
      <c r="M40" s="301">
        <v>-27766</v>
      </c>
      <c r="N40" s="302">
        <v>217.7</v>
      </c>
      <c r="O40" s="293"/>
    </row>
    <row r="41" spans="1:16">
      <c r="A41" s="248"/>
      <c r="B41" s="244"/>
      <c r="C41" s="244"/>
      <c r="D41" s="244"/>
      <c r="E41" s="244"/>
      <c r="F41" s="244"/>
      <c r="G41" s="1127" t="s">
        <v>276</v>
      </c>
      <c r="H41" s="1128"/>
      <c r="I41" s="1128"/>
      <c r="J41" s="1129"/>
      <c r="K41" s="294">
        <v>752848</v>
      </c>
      <c r="L41" s="300">
        <v>35660</v>
      </c>
      <c r="M41" s="301">
        <v>11838</v>
      </c>
      <c r="N41" s="302">
        <v>201.2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2174441</v>
      </c>
      <c r="J51" s="320">
        <v>99145</v>
      </c>
      <c r="K51" s="321">
        <v>-3.3</v>
      </c>
      <c r="L51" s="322">
        <v>42839</v>
      </c>
      <c r="M51" s="323">
        <v>-13.3</v>
      </c>
      <c r="N51" s="324">
        <v>10</v>
      </c>
    </row>
    <row r="52" spans="1:14">
      <c r="A52" s="248"/>
      <c r="B52" s="244"/>
      <c r="C52" s="244"/>
      <c r="D52" s="244"/>
      <c r="E52" s="244"/>
      <c r="F52" s="244"/>
      <c r="G52" s="325"/>
      <c r="H52" s="326" t="s">
        <v>511</v>
      </c>
      <c r="I52" s="327">
        <v>1400974</v>
      </c>
      <c r="J52" s="328">
        <v>63878</v>
      </c>
      <c r="K52" s="329">
        <v>-13.4</v>
      </c>
      <c r="L52" s="330">
        <v>22027</v>
      </c>
      <c r="M52" s="331">
        <v>-17.100000000000001</v>
      </c>
      <c r="N52" s="332">
        <v>3.7</v>
      </c>
    </row>
    <row r="53" spans="1:14">
      <c r="A53" s="248"/>
      <c r="B53" s="244"/>
      <c r="C53" s="244"/>
      <c r="D53" s="244"/>
      <c r="E53" s="244"/>
      <c r="F53" s="244"/>
      <c r="G53" s="310" t="s">
        <v>512</v>
      </c>
      <c r="H53" s="311"/>
      <c r="I53" s="319">
        <v>2300000</v>
      </c>
      <c r="J53" s="320">
        <v>105621</v>
      </c>
      <c r="K53" s="321">
        <v>6.5</v>
      </c>
      <c r="L53" s="322">
        <v>46819</v>
      </c>
      <c r="M53" s="323">
        <v>9.3000000000000007</v>
      </c>
      <c r="N53" s="324">
        <v>-2.8</v>
      </c>
    </row>
    <row r="54" spans="1:14">
      <c r="A54" s="248"/>
      <c r="B54" s="244"/>
      <c r="C54" s="244"/>
      <c r="D54" s="244"/>
      <c r="E54" s="244"/>
      <c r="F54" s="244"/>
      <c r="G54" s="325"/>
      <c r="H54" s="326" t="s">
        <v>511</v>
      </c>
      <c r="I54" s="327">
        <v>1764357</v>
      </c>
      <c r="J54" s="328">
        <v>81023</v>
      </c>
      <c r="K54" s="329">
        <v>26.8</v>
      </c>
      <c r="L54" s="330">
        <v>24121</v>
      </c>
      <c r="M54" s="331">
        <v>9.5</v>
      </c>
      <c r="N54" s="332">
        <v>17.3</v>
      </c>
    </row>
    <row r="55" spans="1:14">
      <c r="A55" s="248"/>
      <c r="B55" s="244"/>
      <c r="C55" s="244"/>
      <c r="D55" s="244"/>
      <c r="E55" s="244"/>
      <c r="F55" s="244"/>
      <c r="G55" s="310" t="s">
        <v>513</v>
      </c>
      <c r="H55" s="311"/>
      <c r="I55" s="319">
        <v>3115732</v>
      </c>
      <c r="J55" s="320">
        <v>143272</v>
      </c>
      <c r="K55" s="321">
        <v>35.6</v>
      </c>
      <c r="L55" s="322">
        <v>53270</v>
      </c>
      <c r="M55" s="323">
        <v>13.8</v>
      </c>
      <c r="N55" s="324">
        <v>21.8</v>
      </c>
    </row>
    <row r="56" spans="1:14">
      <c r="A56" s="248"/>
      <c r="B56" s="244"/>
      <c r="C56" s="244"/>
      <c r="D56" s="244"/>
      <c r="E56" s="244"/>
      <c r="F56" s="244"/>
      <c r="G56" s="325"/>
      <c r="H56" s="326" t="s">
        <v>511</v>
      </c>
      <c r="I56" s="327">
        <v>1850620</v>
      </c>
      <c r="J56" s="328">
        <v>85098</v>
      </c>
      <c r="K56" s="329">
        <v>5</v>
      </c>
      <c r="L56" s="330">
        <v>24316</v>
      </c>
      <c r="M56" s="331">
        <v>0.8</v>
      </c>
      <c r="N56" s="332">
        <v>4.2</v>
      </c>
    </row>
    <row r="57" spans="1:14">
      <c r="A57" s="248"/>
      <c r="B57" s="244"/>
      <c r="C57" s="244"/>
      <c r="D57" s="244"/>
      <c r="E57" s="244"/>
      <c r="F57" s="244"/>
      <c r="G57" s="310" t="s">
        <v>514</v>
      </c>
      <c r="H57" s="311"/>
      <c r="I57" s="319">
        <v>2160246</v>
      </c>
      <c r="J57" s="320">
        <v>100795</v>
      </c>
      <c r="K57" s="321">
        <v>-29.6</v>
      </c>
      <c r="L57" s="322">
        <v>53292</v>
      </c>
      <c r="M57" s="323">
        <v>0</v>
      </c>
      <c r="N57" s="324">
        <v>-29.6</v>
      </c>
    </row>
    <row r="58" spans="1:14">
      <c r="A58" s="248"/>
      <c r="B58" s="244"/>
      <c r="C58" s="244"/>
      <c r="D58" s="244"/>
      <c r="E58" s="244"/>
      <c r="F58" s="244"/>
      <c r="G58" s="325"/>
      <c r="H58" s="326" t="s">
        <v>511</v>
      </c>
      <c r="I58" s="327">
        <v>1196357</v>
      </c>
      <c r="J58" s="328">
        <v>55821</v>
      </c>
      <c r="K58" s="329">
        <v>-34.4</v>
      </c>
      <c r="L58" s="330">
        <v>28900</v>
      </c>
      <c r="M58" s="331">
        <v>18.899999999999999</v>
      </c>
      <c r="N58" s="332">
        <v>-53.3</v>
      </c>
    </row>
    <row r="59" spans="1:14">
      <c r="A59" s="248"/>
      <c r="B59" s="244"/>
      <c r="C59" s="244"/>
      <c r="D59" s="244"/>
      <c r="E59" s="244"/>
      <c r="F59" s="244"/>
      <c r="G59" s="310" t="s">
        <v>515</v>
      </c>
      <c r="H59" s="311"/>
      <c r="I59" s="319">
        <v>2962676</v>
      </c>
      <c r="J59" s="320">
        <v>140331</v>
      </c>
      <c r="K59" s="321">
        <v>39.200000000000003</v>
      </c>
      <c r="L59" s="322">
        <v>49919</v>
      </c>
      <c r="M59" s="323">
        <v>-6.3</v>
      </c>
      <c r="N59" s="324">
        <v>45.5</v>
      </c>
    </row>
    <row r="60" spans="1:14">
      <c r="A60" s="248"/>
      <c r="B60" s="244"/>
      <c r="C60" s="244"/>
      <c r="D60" s="244"/>
      <c r="E60" s="244"/>
      <c r="F60" s="244"/>
      <c r="G60" s="325"/>
      <c r="H60" s="326" t="s">
        <v>511</v>
      </c>
      <c r="I60" s="333">
        <v>1475298</v>
      </c>
      <c r="J60" s="328">
        <v>69880</v>
      </c>
      <c r="K60" s="329">
        <v>25.2</v>
      </c>
      <c r="L60" s="330">
        <v>26398</v>
      </c>
      <c r="M60" s="331">
        <v>-8.6999999999999993</v>
      </c>
      <c r="N60" s="332">
        <v>33.9</v>
      </c>
    </row>
    <row r="61" spans="1:14">
      <c r="A61" s="248"/>
      <c r="B61" s="244"/>
      <c r="C61" s="244"/>
      <c r="D61" s="244"/>
      <c r="E61" s="244"/>
      <c r="F61" s="244"/>
      <c r="G61" s="310" t="s">
        <v>516</v>
      </c>
      <c r="H61" s="334"/>
      <c r="I61" s="335">
        <v>2542619</v>
      </c>
      <c r="J61" s="336">
        <v>117833</v>
      </c>
      <c r="K61" s="337">
        <v>9.6999999999999993</v>
      </c>
      <c r="L61" s="338">
        <v>49228</v>
      </c>
      <c r="M61" s="339">
        <v>0.7</v>
      </c>
      <c r="N61" s="324">
        <v>9</v>
      </c>
    </row>
    <row r="62" spans="1:14">
      <c r="A62" s="248"/>
      <c r="B62" s="244"/>
      <c r="C62" s="244"/>
      <c r="D62" s="244"/>
      <c r="E62" s="244"/>
      <c r="F62" s="244"/>
      <c r="G62" s="325"/>
      <c r="H62" s="326" t="s">
        <v>511</v>
      </c>
      <c r="I62" s="327">
        <v>1537521</v>
      </c>
      <c r="J62" s="328">
        <v>71140</v>
      </c>
      <c r="K62" s="329">
        <v>1.8</v>
      </c>
      <c r="L62" s="330">
        <v>25152</v>
      </c>
      <c r="M62" s="331">
        <v>0.7</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15.86</v>
      </c>
      <c r="G47" s="12">
        <v>15.95</v>
      </c>
      <c r="H47" s="12">
        <v>23.16</v>
      </c>
      <c r="I47" s="12">
        <v>23.84</v>
      </c>
      <c r="J47" s="13">
        <v>27.41</v>
      </c>
    </row>
    <row r="48" spans="2:10" ht="57.75" customHeight="1">
      <c r="B48" s="14"/>
      <c r="C48" s="1141" t="s">
        <v>4</v>
      </c>
      <c r="D48" s="1141"/>
      <c r="E48" s="1142"/>
      <c r="F48" s="15">
        <v>2.12</v>
      </c>
      <c r="G48" s="16">
        <v>2.02</v>
      </c>
      <c r="H48" s="16">
        <v>1.96</v>
      </c>
      <c r="I48" s="16">
        <v>3.09</v>
      </c>
      <c r="J48" s="17">
        <v>4.18</v>
      </c>
    </row>
    <row r="49" spans="2:10" ht="57.75" customHeight="1" thickBot="1">
      <c r="B49" s="18"/>
      <c r="C49" s="1143" t="s">
        <v>5</v>
      </c>
      <c r="D49" s="1143"/>
      <c r="E49" s="1144"/>
      <c r="F49" s="19">
        <v>0.14000000000000001</v>
      </c>
      <c r="G49" s="20">
        <v>0.03</v>
      </c>
      <c r="H49" s="20">
        <v>5.9</v>
      </c>
      <c r="I49" s="20" t="s">
        <v>523</v>
      </c>
      <c r="J49" s="21">
        <v>3.37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2.11</v>
      </c>
      <c r="G34" s="33">
        <v>2.02</v>
      </c>
      <c r="H34" s="33">
        <v>1.95</v>
      </c>
      <c r="I34" s="33">
        <v>3.08</v>
      </c>
      <c r="J34" s="34">
        <v>4.18</v>
      </c>
      <c r="K34" s="22"/>
      <c r="L34" s="22"/>
      <c r="M34" s="22"/>
      <c r="N34" s="22"/>
      <c r="O34" s="22"/>
      <c r="P34" s="22"/>
    </row>
    <row r="35" spans="1:16" ht="39" customHeight="1">
      <c r="A35" s="22"/>
      <c r="B35" s="35"/>
      <c r="C35" s="1145" t="s">
        <v>525</v>
      </c>
      <c r="D35" s="1146"/>
      <c r="E35" s="1147"/>
      <c r="F35" s="36">
        <v>0.76</v>
      </c>
      <c r="G35" s="37">
        <v>1.42</v>
      </c>
      <c r="H35" s="37">
        <v>1.92</v>
      </c>
      <c r="I35" s="37">
        <v>2.65</v>
      </c>
      <c r="J35" s="38">
        <v>3.38</v>
      </c>
      <c r="K35" s="22"/>
      <c r="L35" s="22"/>
      <c r="M35" s="22"/>
      <c r="N35" s="22"/>
      <c r="O35" s="22"/>
      <c r="P35" s="22"/>
    </row>
    <row r="36" spans="1:16" ht="39" customHeight="1">
      <c r="A36" s="22"/>
      <c r="B36" s="35"/>
      <c r="C36" s="1145" t="s">
        <v>526</v>
      </c>
      <c r="D36" s="1146"/>
      <c r="E36" s="1147"/>
      <c r="F36" s="36">
        <v>1.47</v>
      </c>
      <c r="G36" s="37">
        <v>1.6</v>
      </c>
      <c r="H36" s="37">
        <v>1.37</v>
      </c>
      <c r="I36" s="37">
        <v>2.12</v>
      </c>
      <c r="J36" s="38">
        <v>2.82</v>
      </c>
      <c r="K36" s="22"/>
      <c r="L36" s="22"/>
      <c r="M36" s="22"/>
      <c r="N36" s="22"/>
      <c r="O36" s="22"/>
      <c r="P36" s="22"/>
    </row>
    <row r="37" spans="1:16" ht="39" customHeight="1">
      <c r="A37" s="22"/>
      <c r="B37" s="35"/>
      <c r="C37" s="1145" t="s">
        <v>527</v>
      </c>
      <c r="D37" s="1146"/>
      <c r="E37" s="1147"/>
      <c r="F37" s="36">
        <v>0.38</v>
      </c>
      <c r="G37" s="37">
        <v>0.71</v>
      </c>
      <c r="H37" s="37">
        <v>0.75</v>
      </c>
      <c r="I37" s="37">
        <v>0.79</v>
      </c>
      <c r="J37" s="38">
        <v>0.59</v>
      </c>
      <c r="K37" s="22"/>
      <c r="L37" s="22"/>
      <c r="M37" s="22"/>
      <c r="N37" s="22"/>
      <c r="O37" s="22"/>
      <c r="P37" s="22"/>
    </row>
    <row r="38" spans="1:16" ht="39" customHeight="1">
      <c r="A38" s="22"/>
      <c r="B38" s="35"/>
      <c r="C38" s="1145" t="s">
        <v>528</v>
      </c>
      <c r="D38" s="1146"/>
      <c r="E38" s="1147"/>
      <c r="F38" s="36">
        <v>0.19</v>
      </c>
      <c r="G38" s="37">
        <v>0.22</v>
      </c>
      <c r="H38" s="37">
        <v>0.34</v>
      </c>
      <c r="I38" s="37">
        <v>0.34</v>
      </c>
      <c r="J38" s="38">
        <v>0.3</v>
      </c>
      <c r="K38" s="22"/>
      <c r="L38" s="22"/>
      <c r="M38" s="22"/>
      <c r="N38" s="22"/>
      <c r="O38" s="22"/>
      <c r="P38" s="22"/>
    </row>
    <row r="39" spans="1:16" ht="39" customHeight="1">
      <c r="A39" s="22"/>
      <c r="B39" s="35"/>
      <c r="C39" s="1145" t="s">
        <v>529</v>
      </c>
      <c r="D39" s="1146"/>
      <c r="E39" s="1147"/>
      <c r="F39" s="36">
        <v>0.01</v>
      </c>
      <c r="G39" s="37">
        <v>0</v>
      </c>
      <c r="H39" s="37">
        <v>0.01</v>
      </c>
      <c r="I39" s="37">
        <v>0.01</v>
      </c>
      <c r="J39" s="38">
        <v>0.01</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2502</v>
      </c>
      <c r="L45" s="60">
        <v>2363</v>
      </c>
      <c r="M45" s="60">
        <v>2331</v>
      </c>
      <c r="N45" s="60">
        <v>2285</v>
      </c>
      <c r="O45" s="61">
        <v>2245</v>
      </c>
      <c r="P45" s="48"/>
      <c r="Q45" s="48"/>
      <c r="R45" s="48"/>
      <c r="S45" s="48"/>
      <c r="T45" s="48"/>
      <c r="U45" s="48"/>
    </row>
    <row r="46" spans="1:21" ht="30.75" customHeight="1">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14</v>
      </c>
      <c r="F48" s="1155"/>
      <c r="G48" s="1155"/>
      <c r="H48" s="1155"/>
      <c r="I48" s="1155"/>
      <c r="J48" s="1156"/>
      <c r="K48" s="63">
        <v>571</v>
      </c>
      <c r="L48" s="64">
        <v>557</v>
      </c>
      <c r="M48" s="64">
        <v>534</v>
      </c>
      <c r="N48" s="64">
        <v>515</v>
      </c>
      <c r="O48" s="65">
        <v>490</v>
      </c>
      <c r="P48" s="48"/>
      <c r="Q48" s="48"/>
      <c r="R48" s="48"/>
      <c r="S48" s="48"/>
      <c r="T48" s="48"/>
      <c r="U48" s="48"/>
    </row>
    <row r="49" spans="1:21" ht="30.75" customHeight="1">
      <c r="A49" s="48"/>
      <c r="B49" s="1163"/>
      <c r="C49" s="1164"/>
      <c r="D49" s="62"/>
      <c r="E49" s="1155" t="s">
        <v>15</v>
      </c>
      <c r="F49" s="1155"/>
      <c r="G49" s="1155"/>
      <c r="H49" s="1155"/>
      <c r="I49" s="1155"/>
      <c r="J49" s="1156"/>
      <c r="K49" s="63">
        <v>24</v>
      </c>
      <c r="L49" s="64">
        <v>31</v>
      </c>
      <c r="M49" s="64">
        <v>39</v>
      </c>
      <c r="N49" s="64">
        <v>43</v>
      </c>
      <c r="O49" s="65">
        <v>48</v>
      </c>
      <c r="P49" s="48"/>
      <c r="Q49" s="48"/>
      <c r="R49" s="48"/>
      <c r="S49" s="48"/>
      <c r="T49" s="48"/>
      <c r="U49" s="48"/>
    </row>
    <row r="50" spans="1:21" ht="30.75" customHeight="1">
      <c r="A50" s="48"/>
      <c r="B50" s="1163"/>
      <c r="C50" s="1164"/>
      <c r="D50" s="62"/>
      <c r="E50" s="1155" t="s">
        <v>16</v>
      </c>
      <c r="F50" s="1155"/>
      <c r="G50" s="1155"/>
      <c r="H50" s="1155"/>
      <c r="I50" s="1155"/>
      <c r="J50" s="1156"/>
      <c r="K50" s="63">
        <v>144</v>
      </c>
      <c r="L50" s="64">
        <v>143</v>
      </c>
      <c r="M50" s="64">
        <v>140</v>
      </c>
      <c r="N50" s="64">
        <v>72</v>
      </c>
      <c r="O50" s="65">
        <v>32</v>
      </c>
      <c r="P50" s="48"/>
      <c r="Q50" s="48"/>
      <c r="R50" s="48"/>
      <c r="S50" s="48"/>
      <c r="T50" s="48"/>
      <c r="U50" s="48"/>
    </row>
    <row r="51" spans="1:21" ht="30.75" customHeight="1">
      <c r="A51" s="48"/>
      <c r="B51" s="1165"/>
      <c r="C51" s="1166"/>
      <c r="D51" s="66"/>
      <c r="E51" s="1155" t="s">
        <v>17</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18</v>
      </c>
      <c r="C52" s="1154"/>
      <c r="D52" s="66"/>
      <c r="E52" s="1155" t="s">
        <v>19</v>
      </c>
      <c r="F52" s="1155"/>
      <c r="G52" s="1155"/>
      <c r="H52" s="1155"/>
      <c r="I52" s="1155"/>
      <c r="J52" s="1156"/>
      <c r="K52" s="63">
        <v>2155</v>
      </c>
      <c r="L52" s="64">
        <v>2087</v>
      </c>
      <c r="M52" s="64">
        <v>2113</v>
      </c>
      <c r="N52" s="64">
        <v>2113</v>
      </c>
      <c r="O52" s="65">
        <v>2061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1086</v>
      </c>
      <c r="L53" s="69">
        <v>1007</v>
      </c>
      <c r="M53" s="69">
        <v>931</v>
      </c>
      <c r="N53" s="69">
        <v>802</v>
      </c>
      <c r="O53" s="70">
        <v>754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20578</v>
      </c>
      <c r="J41" s="83">
        <v>20440</v>
      </c>
      <c r="K41" s="83">
        <v>20215</v>
      </c>
      <c r="L41" s="83">
        <v>19450</v>
      </c>
      <c r="M41" s="84">
        <v>19811</v>
      </c>
    </row>
    <row r="42" spans="2:13" ht="27.75" customHeight="1">
      <c r="B42" s="1171"/>
      <c r="C42" s="1172"/>
      <c r="D42" s="85"/>
      <c r="E42" s="1175" t="s">
        <v>25</v>
      </c>
      <c r="F42" s="1175"/>
      <c r="G42" s="1175"/>
      <c r="H42" s="1176"/>
      <c r="I42" s="86">
        <v>550</v>
      </c>
      <c r="J42" s="87">
        <v>415</v>
      </c>
      <c r="K42" s="87">
        <v>280</v>
      </c>
      <c r="L42" s="87">
        <v>213</v>
      </c>
      <c r="M42" s="88">
        <v>184</v>
      </c>
    </row>
    <row r="43" spans="2:13" ht="27.75" customHeight="1">
      <c r="B43" s="1171"/>
      <c r="C43" s="1172"/>
      <c r="D43" s="85"/>
      <c r="E43" s="1175" t="s">
        <v>26</v>
      </c>
      <c r="F43" s="1175"/>
      <c r="G43" s="1175"/>
      <c r="H43" s="1176"/>
      <c r="I43" s="86">
        <v>5268</v>
      </c>
      <c r="J43" s="87">
        <v>5195</v>
      </c>
      <c r="K43" s="87">
        <v>4944</v>
      </c>
      <c r="L43" s="87">
        <v>4722</v>
      </c>
      <c r="M43" s="88">
        <v>4689</v>
      </c>
    </row>
    <row r="44" spans="2:13" ht="27.75" customHeight="1">
      <c r="B44" s="1171"/>
      <c r="C44" s="1172"/>
      <c r="D44" s="85"/>
      <c r="E44" s="1175" t="s">
        <v>27</v>
      </c>
      <c r="F44" s="1175"/>
      <c r="G44" s="1175"/>
      <c r="H44" s="1176"/>
      <c r="I44" s="86">
        <v>366</v>
      </c>
      <c r="J44" s="87">
        <v>332</v>
      </c>
      <c r="K44" s="87">
        <v>296</v>
      </c>
      <c r="L44" s="87">
        <v>251</v>
      </c>
      <c r="M44" s="88">
        <v>205</v>
      </c>
    </row>
    <row r="45" spans="2:13" ht="27.75" customHeight="1">
      <c r="B45" s="1171"/>
      <c r="C45" s="1172"/>
      <c r="D45" s="85"/>
      <c r="E45" s="1175" t="s">
        <v>28</v>
      </c>
      <c r="F45" s="1175"/>
      <c r="G45" s="1175"/>
      <c r="H45" s="1176"/>
      <c r="I45" s="86">
        <v>3012</v>
      </c>
      <c r="J45" s="87">
        <v>2968</v>
      </c>
      <c r="K45" s="87">
        <v>2877</v>
      </c>
      <c r="L45" s="87">
        <v>2681</v>
      </c>
      <c r="M45" s="88">
        <v>2478</v>
      </c>
    </row>
    <row r="46" spans="2:13" ht="27.75" customHeight="1">
      <c r="B46" s="1171"/>
      <c r="C46" s="1172"/>
      <c r="D46" s="85"/>
      <c r="E46" s="1175" t="s">
        <v>29</v>
      </c>
      <c r="F46" s="1175"/>
      <c r="G46" s="1175"/>
      <c r="H46" s="1176"/>
      <c r="I46" s="86">
        <v>131</v>
      </c>
      <c r="J46" s="87">
        <v>87</v>
      </c>
      <c r="K46" s="87">
        <v>44</v>
      </c>
      <c r="L46" s="87" t="s">
        <v>478</v>
      </c>
      <c r="M46" s="88" t="s">
        <v>478</v>
      </c>
    </row>
    <row r="47" spans="2:13" ht="27.75" customHeight="1">
      <c r="B47" s="1171"/>
      <c r="C47" s="1172"/>
      <c r="D47" s="85"/>
      <c r="E47" s="1175" t="s">
        <v>30</v>
      </c>
      <c r="F47" s="1175"/>
      <c r="G47" s="1175"/>
      <c r="H47" s="1176"/>
      <c r="I47" s="86" t="s">
        <v>478</v>
      </c>
      <c r="J47" s="87" t="s">
        <v>478</v>
      </c>
      <c r="K47" s="87" t="s">
        <v>478</v>
      </c>
      <c r="L47" s="87" t="s">
        <v>478</v>
      </c>
      <c r="M47" s="88" t="s">
        <v>478</v>
      </c>
    </row>
    <row r="48" spans="2:13" ht="27.75" customHeight="1">
      <c r="B48" s="1173"/>
      <c r="C48" s="1174"/>
      <c r="D48" s="85"/>
      <c r="E48" s="1175" t="s">
        <v>31</v>
      </c>
      <c r="F48" s="1175"/>
      <c r="G48" s="1175"/>
      <c r="H48" s="1176"/>
      <c r="I48" s="86" t="s">
        <v>478</v>
      </c>
      <c r="J48" s="87" t="s">
        <v>478</v>
      </c>
      <c r="K48" s="87" t="s">
        <v>478</v>
      </c>
      <c r="L48" s="87" t="s">
        <v>478</v>
      </c>
      <c r="M48" s="88" t="s">
        <v>478</v>
      </c>
    </row>
    <row r="49" spans="2:13" ht="27.75" customHeight="1">
      <c r="B49" s="1169" t="s">
        <v>32</v>
      </c>
      <c r="C49" s="1170"/>
      <c r="D49" s="89"/>
      <c r="E49" s="1175" t="s">
        <v>33</v>
      </c>
      <c r="F49" s="1175"/>
      <c r="G49" s="1175"/>
      <c r="H49" s="1176"/>
      <c r="I49" s="86">
        <v>4160</v>
      </c>
      <c r="J49" s="87">
        <v>5638</v>
      </c>
      <c r="K49" s="87">
        <v>7114</v>
      </c>
      <c r="L49" s="87">
        <v>7032</v>
      </c>
      <c r="M49" s="88">
        <v>7728</v>
      </c>
    </row>
    <row r="50" spans="2:13" ht="27.75" customHeight="1">
      <c r="B50" s="1171"/>
      <c r="C50" s="1172"/>
      <c r="D50" s="85"/>
      <c r="E50" s="1175" t="s">
        <v>34</v>
      </c>
      <c r="F50" s="1175"/>
      <c r="G50" s="1175"/>
      <c r="H50" s="1176"/>
      <c r="I50" s="86">
        <v>2000</v>
      </c>
      <c r="J50" s="87">
        <v>1909</v>
      </c>
      <c r="K50" s="87">
        <v>1908</v>
      </c>
      <c r="L50" s="87">
        <v>1888</v>
      </c>
      <c r="M50" s="88">
        <v>1975</v>
      </c>
    </row>
    <row r="51" spans="2:13" ht="27.75" customHeight="1">
      <c r="B51" s="1173"/>
      <c r="C51" s="1174"/>
      <c r="D51" s="85"/>
      <c r="E51" s="1175" t="s">
        <v>35</v>
      </c>
      <c r="F51" s="1175"/>
      <c r="G51" s="1175"/>
      <c r="H51" s="1176"/>
      <c r="I51" s="86">
        <v>17358</v>
      </c>
      <c r="J51" s="87">
        <v>17699</v>
      </c>
      <c r="K51" s="87">
        <v>17385</v>
      </c>
      <c r="L51" s="87">
        <v>16641</v>
      </c>
      <c r="M51" s="88">
        <v>16969</v>
      </c>
    </row>
    <row r="52" spans="2:13" ht="27.75" customHeight="1" thickBot="1">
      <c r="B52" s="1177" t="s">
        <v>36</v>
      </c>
      <c r="C52" s="1178"/>
      <c r="D52" s="90"/>
      <c r="E52" s="1179" t="s">
        <v>37</v>
      </c>
      <c r="F52" s="1179"/>
      <c r="G52" s="1179"/>
      <c r="H52" s="1180"/>
      <c r="I52" s="91">
        <v>6388</v>
      </c>
      <c r="J52" s="92">
        <v>4193</v>
      </c>
      <c r="K52" s="92">
        <v>2250</v>
      </c>
      <c r="L52" s="92">
        <v>1756</v>
      </c>
      <c r="M52" s="93">
        <v>695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544</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544</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1194" t="s">
        <v>546</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547</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548</v>
      </c>
      <c r="H51" s="1211"/>
      <c r="I51" s="1212" t="s">
        <v>549</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550</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551</v>
      </c>
      <c r="H55" s="1225"/>
      <c r="I55" s="1219" t="s">
        <v>549</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550</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1194" t="s">
        <v>546</v>
      </c>
      <c r="I64" s="1195"/>
      <c r="J64" s="1195"/>
      <c r="K64" s="1195"/>
      <c r="L64" s="244"/>
      <c r="M64" s="244"/>
      <c r="N64" s="244"/>
      <c r="O64" s="244"/>
    </row>
    <row r="65" spans="2:30">
      <c r="B65" s="248"/>
      <c r="C65" s="244"/>
      <c r="D65" s="244"/>
      <c r="E65" s="244"/>
      <c r="F65" s="244"/>
      <c r="G65" s="1238" t="s">
        <v>553</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554</v>
      </c>
      <c r="I71" s="1244"/>
      <c r="J71" s="1240"/>
      <c r="K71" s="1240"/>
      <c r="L71" s="1241"/>
      <c r="M71" s="1240"/>
      <c r="N71" s="1241"/>
      <c r="O71" s="1242"/>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548</v>
      </c>
      <c r="H73" s="1211"/>
      <c r="I73" s="1212" t="s">
        <v>549</v>
      </c>
      <c r="J73" s="1212"/>
      <c r="K73" s="1245">
        <v>79.099999999999994</v>
      </c>
      <c r="L73" s="1245">
        <v>47.9</v>
      </c>
      <c r="M73" s="1217">
        <v>26.1</v>
      </c>
      <c r="N73" s="1217">
        <v>21.7</v>
      </c>
      <c r="O73" s="1217">
        <v>8.4</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555</v>
      </c>
      <c r="J75" s="1219"/>
      <c r="K75" s="1246">
        <v>14.1</v>
      </c>
      <c r="L75" s="1246">
        <v>12.4</v>
      </c>
      <c r="M75" s="1246">
        <v>11.9</v>
      </c>
      <c r="N75" s="1246">
        <v>10.7</v>
      </c>
      <c r="O75" s="1246">
        <v>9.9</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551</v>
      </c>
      <c r="H77" s="1225"/>
      <c r="I77" s="1219" t="s">
        <v>549</v>
      </c>
      <c r="J77" s="1219"/>
      <c r="K77" s="1245">
        <v>40.200000000000003</v>
      </c>
      <c r="L77" s="1245">
        <v>30.7</v>
      </c>
      <c r="M77" s="1217">
        <v>22.3</v>
      </c>
      <c r="N77" s="1217">
        <v>20.3</v>
      </c>
      <c r="O77" s="1217">
        <v>13</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555</v>
      </c>
      <c r="J79" s="1229"/>
      <c r="K79" s="1248">
        <v>10.1</v>
      </c>
      <c r="L79" s="1248">
        <v>9.1999999999999993</v>
      </c>
      <c r="M79" s="1248">
        <v>8.5</v>
      </c>
      <c r="N79" s="1248">
        <v>7.7</v>
      </c>
      <c r="O79" s="1248">
        <v>6.8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99145</v>
      </c>
      <c r="E3" s="116"/>
      <c r="F3" s="117">
        <v>42839</v>
      </c>
      <c r="G3" s="118"/>
      <c r="H3" s="119"/>
    </row>
    <row r="4" spans="1:8">
      <c r="A4" s="120"/>
      <c r="B4" s="121"/>
      <c r="C4" s="122"/>
      <c r="D4" s="123">
        <v>63878</v>
      </c>
      <c r="E4" s="124"/>
      <c r="F4" s="125">
        <v>22027</v>
      </c>
      <c r="G4" s="126"/>
      <c r="H4" s="127"/>
    </row>
    <row r="5" spans="1:8">
      <c r="A5" s="108" t="s">
        <v>512</v>
      </c>
      <c r="B5" s="113"/>
      <c r="C5" s="114"/>
      <c r="D5" s="115">
        <v>105621</v>
      </c>
      <c r="E5" s="116"/>
      <c r="F5" s="117">
        <v>46819</v>
      </c>
      <c r="G5" s="118"/>
      <c r="H5" s="119"/>
    </row>
    <row r="6" spans="1:8">
      <c r="A6" s="120"/>
      <c r="B6" s="121"/>
      <c r="C6" s="122"/>
      <c r="D6" s="123">
        <v>81023</v>
      </c>
      <c r="E6" s="124"/>
      <c r="F6" s="125">
        <v>24121</v>
      </c>
      <c r="G6" s="126"/>
      <c r="H6" s="127"/>
    </row>
    <row r="7" spans="1:8">
      <c r="A7" s="108" t="s">
        <v>513</v>
      </c>
      <c r="B7" s="113"/>
      <c r="C7" s="114"/>
      <c r="D7" s="115">
        <v>143272</v>
      </c>
      <c r="E7" s="116"/>
      <c r="F7" s="117">
        <v>53270</v>
      </c>
      <c r="G7" s="118"/>
      <c r="H7" s="119"/>
    </row>
    <row r="8" spans="1:8">
      <c r="A8" s="120"/>
      <c r="B8" s="121"/>
      <c r="C8" s="122"/>
      <c r="D8" s="123">
        <v>85098</v>
      </c>
      <c r="E8" s="124"/>
      <c r="F8" s="125">
        <v>24316</v>
      </c>
      <c r="G8" s="126"/>
      <c r="H8" s="127"/>
    </row>
    <row r="9" spans="1:8">
      <c r="A9" s="108" t="s">
        <v>514</v>
      </c>
      <c r="B9" s="113"/>
      <c r="C9" s="114"/>
      <c r="D9" s="115">
        <v>100795</v>
      </c>
      <c r="E9" s="116"/>
      <c r="F9" s="117">
        <v>53292</v>
      </c>
      <c r="G9" s="118"/>
      <c r="H9" s="119"/>
    </row>
    <row r="10" spans="1:8">
      <c r="A10" s="120"/>
      <c r="B10" s="121"/>
      <c r="C10" s="122"/>
      <c r="D10" s="123">
        <v>55821</v>
      </c>
      <c r="E10" s="124"/>
      <c r="F10" s="125">
        <v>28900</v>
      </c>
      <c r="G10" s="126"/>
      <c r="H10" s="127"/>
    </row>
    <row r="11" spans="1:8">
      <c r="A11" s="108" t="s">
        <v>515</v>
      </c>
      <c r="B11" s="113"/>
      <c r="C11" s="114"/>
      <c r="D11" s="115">
        <v>140331</v>
      </c>
      <c r="E11" s="116"/>
      <c r="F11" s="117">
        <v>49919</v>
      </c>
      <c r="G11" s="118"/>
      <c r="H11" s="119"/>
    </row>
    <row r="12" spans="1:8">
      <c r="A12" s="120"/>
      <c r="B12" s="121"/>
      <c r="C12" s="128"/>
      <c r="D12" s="123">
        <v>69880</v>
      </c>
      <c r="E12" s="124"/>
      <c r="F12" s="125">
        <v>26398</v>
      </c>
      <c r="G12" s="126"/>
      <c r="H12" s="127"/>
    </row>
    <row r="13" spans="1:8">
      <c r="A13" s="108"/>
      <c r="B13" s="113"/>
      <c r="C13" s="129"/>
      <c r="D13" s="130">
        <v>117833</v>
      </c>
      <c r="E13" s="131"/>
      <c r="F13" s="132">
        <v>49228</v>
      </c>
      <c r="G13" s="133"/>
      <c r="H13" s="119"/>
    </row>
    <row r="14" spans="1:8">
      <c r="A14" s="120"/>
      <c r="B14" s="121"/>
      <c r="C14" s="122"/>
      <c r="D14" s="123">
        <v>71140</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2.12</v>
      </c>
      <c r="C19" s="134">
        <f>ROUND(VALUE(SUBSTITUTE(実質収支比率等に係る経年分析!G$48,"▲","-")),2)</f>
        <v>2.02</v>
      </c>
      <c r="D19" s="134">
        <f>ROUND(VALUE(SUBSTITUTE(実質収支比率等に係る経年分析!H$48,"▲","-")),2)</f>
        <v>1.96</v>
      </c>
      <c r="E19" s="134">
        <f>ROUND(VALUE(SUBSTITUTE(実質収支比率等に係る経年分析!I$48,"▲","-")),2)</f>
        <v>3.09</v>
      </c>
      <c r="F19" s="134">
        <f>ROUND(VALUE(SUBSTITUTE(実質収支比率等に係る経年分析!J$48,"▲","-")),2)</f>
        <v>4.18</v>
      </c>
    </row>
    <row r="20" spans="1:11">
      <c r="A20" s="134" t="s">
        <v>42</v>
      </c>
      <c r="B20" s="134">
        <f>ROUND(VALUE(SUBSTITUTE(実質収支比率等に係る経年分析!F$47,"▲","-")),2)</f>
        <v>15.86</v>
      </c>
      <c r="C20" s="134">
        <f>ROUND(VALUE(SUBSTITUTE(実質収支比率等に係る経年分析!G$47,"▲","-")),2)</f>
        <v>15.95</v>
      </c>
      <c r="D20" s="134">
        <f>ROUND(VALUE(SUBSTITUTE(実質収支比率等に係る経年分析!H$47,"▲","-")),2)</f>
        <v>23.16</v>
      </c>
      <c r="E20" s="134">
        <f>ROUND(VALUE(SUBSTITUTE(実質収支比率等に係る経年分析!I$47,"▲","-")),2)</f>
        <v>23.84</v>
      </c>
      <c r="F20" s="134">
        <f>ROUND(VALUE(SUBSTITUTE(実質収支比率等に係る経年分析!J$47,"▲","-")),2)</f>
        <v>27.41</v>
      </c>
    </row>
    <row r="21" spans="1:11">
      <c r="A21" s="134" t="s">
        <v>43</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5.9</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3.37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個別排水処理事業特別会計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2.82</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2155</v>
      </c>
      <c r="E42" s="136"/>
      <c r="F42" s="136"/>
      <c r="G42" s="136">
        <f>'実質公債費比率（分子）の構造'!L$52</f>
        <v>2087</v>
      </c>
      <c r="H42" s="136"/>
      <c r="I42" s="136"/>
      <c r="J42" s="136">
        <f>'実質公債費比率（分子）の構造'!M$52</f>
        <v>2113</v>
      </c>
      <c r="K42" s="136"/>
      <c r="L42" s="136"/>
      <c r="M42" s="136">
        <f>'実質公債費比率（分子）の構造'!N$52</f>
        <v>2113</v>
      </c>
      <c r="N42" s="136"/>
      <c r="O42" s="136"/>
      <c r="P42" s="136">
        <f>'実質公債費比率（分子）の構造'!O$52</f>
        <v>2061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144</v>
      </c>
      <c r="C44" s="136"/>
      <c r="D44" s="136"/>
      <c r="E44" s="136">
        <f>'実質公債費比率（分子）の構造'!L$50</f>
        <v>143</v>
      </c>
      <c r="F44" s="136"/>
      <c r="G44" s="136"/>
      <c r="H44" s="136">
        <f>'実質公債費比率（分子）の構造'!M$50</f>
        <v>140</v>
      </c>
      <c r="I44" s="136"/>
      <c r="J44" s="136"/>
      <c r="K44" s="136">
        <f>'実質公債費比率（分子）の構造'!N$50</f>
        <v>72</v>
      </c>
      <c r="L44" s="136"/>
      <c r="M44" s="136"/>
      <c r="N44" s="136">
        <f>'実質公債費比率（分子）の構造'!O$50</f>
        <v>32</v>
      </c>
      <c r="O44" s="136"/>
      <c r="P44" s="136"/>
    </row>
    <row r="45" spans="1:16">
      <c r="A45" s="136" t="s">
        <v>53</v>
      </c>
      <c r="B45" s="136">
        <f>'実質公債費比率（分子）の構造'!K$49</f>
        <v>24</v>
      </c>
      <c r="C45" s="136"/>
      <c r="D45" s="136"/>
      <c r="E45" s="136">
        <f>'実質公債費比率（分子）の構造'!L$49</f>
        <v>31</v>
      </c>
      <c r="F45" s="136"/>
      <c r="G45" s="136"/>
      <c r="H45" s="136">
        <f>'実質公債費比率（分子）の構造'!M$49</f>
        <v>39</v>
      </c>
      <c r="I45" s="136"/>
      <c r="J45" s="136"/>
      <c r="K45" s="136">
        <f>'実質公債費比率（分子）の構造'!N$49</f>
        <v>43</v>
      </c>
      <c r="L45" s="136"/>
      <c r="M45" s="136"/>
      <c r="N45" s="136">
        <f>'実質公債費比率（分子）の構造'!O$49</f>
        <v>48</v>
      </c>
      <c r="O45" s="136"/>
      <c r="P45" s="136"/>
    </row>
    <row r="46" spans="1:16">
      <c r="A46" s="136" t="s">
        <v>54</v>
      </c>
      <c r="B46" s="136">
        <f>'実質公債費比率（分子）の構造'!K$48</f>
        <v>571</v>
      </c>
      <c r="C46" s="136"/>
      <c r="D46" s="136"/>
      <c r="E46" s="136">
        <f>'実質公債費比率（分子）の構造'!L$48</f>
        <v>557</v>
      </c>
      <c r="F46" s="136"/>
      <c r="G46" s="136"/>
      <c r="H46" s="136">
        <f>'実質公債費比率（分子）の構造'!M$48</f>
        <v>534</v>
      </c>
      <c r="I46" s="136"/>
      <c r="J46" s="136"/>
      <c r="K46" s="136">
        <f>'実質公債費比率（分子）の構造'!N$48</f>
        <v>515</v>
      </c>
      <c r="L46" s="136"/>
      <c r="M46" s="136"/>
      <c r="N46" s="136">
        <f>'実質公債費比率（分子）の構造'!O$48</f>
        <v>490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2502</v>
      </c>
      <c r="C49" s="136"/>
      <c r="D49" s="136"/>
      <c r="E49" s="136">
        <f>'実質公債費比率（分子）の構造'!L$45</f>
        <v>2363</v>
      </c>
      <c r="F49" s="136"/>
      <c r="G49" s="136"/>
      <c r="H49" s="136">
        <f>'実質公債費比率（分子）の構造'!M$45</f>
        <v>2331</v>
      </c>
      <c r="I49" s="136"/>
      <c r="J49" s="136"/>
      <c r="K49" s="136">
        <f>'実質公債費比率（分子）の構造'!N$45</f>
        <v>2285</v>
      </c>
      <c r="L49" s="136"/>
      <c r="M49" s="136"/>
      <c r="N49" s="136">
        <f>'実質公債費比率（分子）の構造'!O$45</f>
        <v>2245</v>
      </c>
      <c r="O49" s="136"/>
      <c r="P49" s="136"/>
    </row>
    <row r="50" spans="1:16">
      <c r="A50" s="136" t="s">
        <v>58</v>
      </c>
      <c r="B50" s="136" t="e">
        <f>NA()</f>
        <v>#N/A</v>
      </c>
      <c r="C50" s="136">
        <f>IF(ISNUMBER('実質公債費比率（分子）の構造'!K$53),'実質公債費比率（分子）の構造'!K$53,NA())</f>
        <v>1086</v>
      </c>
      <c r="D50" s="136" t="e">
        <f>NA()</f>
        <v>#N/A</v>
      </c>
      <c r="E50" s="136" t="e">
        <f>NA()</f>
        <v>#N/A</v>
      </c>
      <c r="F50" s="136">
        <f>IF(ISNUMBER('実質公債費比率（分子）の構造'!L$53),'実質公債費比率（分子）の構造'!L$53,NA())</f>
        <v>1007</v>
      </c>
      <c r="G50" s="136" t="e">
        <f>NA()</f>
        <v>#N/A</v>
      </c>
      <c r="H50" s="136" t="e">
        <f>NA()</f>
        <v>#N/A</v>
      </c>
      <c r="I50" s="136">
        <f>IF(ISNUMBER('実質公債費比率（分子）の構造'!M$53),'実質公債費比率（分子）の構造'!M$53,NA())</f>
        <v>931</v>
      </c>
      <c r="J50" s="136" t="e">
        <f>NA()</f>
        <v>#N/A</v>
      </c>
      <c r="K50" s="136" t="e">
        <f>NA()</f>
        <v>#N/A</v>
      </c>
      <c r="L50" s="136">
        <f>IF(ISNUMBER('実質公債費比率（分子）の構造'!N$53),'実質公債費比率（分子）の構造'!N$53,NA())</f>
        <v>802</v>
      </c>
      <c r="M50" s="136" t="e">
        <f>NA()</f>
        <v>#N/A</v>
      </c>
      <c r="N50" s="136" t="e">
        <f>NA()</f>
        <v>#N/A</v>
      </c>
      <c r="O50" s="136">
        <f>IF(ISNUMBER('実質公債費比率（分子）の構造'!O$53),'実質公債費比率（分子）の構造'!O$53,NA())</f>
        <v>754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17358</v>
      </c>
      <c r="E56" s="135"/>
      <c r="F56" s="135"/>
      <c r="G56" s="135">
        <f>'将来負担比率（分子）の構造'!J$51</f>
        <v>17699</v>
      </c>
      <c r="H56" s="135"/>
      <c r="I56" s="135"/>
      <c r="J56" s="135">
        <f>'将来負担比率（分子）の構造'!K$51</f>
        <v>17385</v>
      </c>
      <c r="K56" s="135"/>
      <c r="L56" s="135"/>
      <c r="M56" s="135">
        <f>'将来負担比率（分子）の構造'!L$51</f>
        <v>16641</v>
      </c>
      <c r="N56" s="135"/>
      <c r="O56" s="135"/>
      <c r="P56" s="135">
        <f>'将来負担比率（分子）の構造'!M$51</f>
        <v>16969</v>
      </c>
    </row>
    <row r="57" spans="1:16">
      <c r="A57" s="135" t="s">
        <v>34</v>
      </c>
      <c r="B57" s="135"/>
      <c r="C57" s="135"/>
      <c r="D57" s="135">
        <f>'将来負担比率（分子）の構造'!I$50</f>
        <v>2000</v>
      </c>
      <c r="E57" s="135"/>
      <c r="F57" s="135"/>
      <c r="G57" s="135">
        <f>'将来負担比率（分子）の構造'!J$50</f>
        <v>1909</v>
      </c>
      <c r="H57" s="135"/>
      <c r="I57" s="135"/>
      <c r="J57" s="135">
        <f>'将来負担比率（分子）の構造'!K$50</f>
        <v>1908</v>
      </c>
      <c r="K57" s="135"/>
      <c r="L57" s="135"/>
      <c r="M57" s="135">
        <f>'将来負担比率（分子）の構造'!L$50</f>
        <v>1888</v>
      </c>
      <c r="N57" s="135"/>
      <c r="O57" s="135"/>
      <c r="P57" s="135">
        <f>'将来負担比率（分子）の構造'!M$50</f>
        <v>1975</v>
      </c>
    </row>
    <row r="58" spans="1:16">
      <c r="A58" s="135" t="s">
        <v>33</v>
      </c>
      <c r="B58" s="135"/>
      <c r="C58" s="135"/>
      <c r="D58" s="135">
        <f>'将来負担比率（分子）の構造'!I$49</f>
        <v>4160</v>
      </c>
      <c r="E58" s="135"/>
      <c r="F58" s="135"/>
      <c r="G58" s="135">
        <f>'将来負担比率（分子）の構造'!J$49</f>
        <v>5638</v>
      </c>
      <c r="H58" s="135"/>
      <c r="I58" s="135"/>
      <c r="J58" s="135">
        <f>'将来負担比率（分子）の構造'!K$49</f>
        <v>7114</v>
      </c>
      <c r="K58" s="135"/>
      <c r="L58" s="135"/>
      <c r="M58" s="135">
        <f>'将来負担比率（分子）の構造'!L$49</f>
        <v>7032</v>
      </c>
      <c r="N58" s="135"/>
      <c r="O58" s="135"/>
      <c r="P58" s="135">
        <f>'将来負担比率（分子）の構造'!M$49</f>
        <v>7728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131</v>
      </c>
      <c r="C61" s="135"/>
      <c r="D61" s="135"/>
      <c r="E61" s="135">
        <f>'将来負担比率（分子）の構造'!J$46</f>
        <v>87</v>
      </c>
      <c r="F61" s="135"/>
      <c r="G61" s="135"/>
      <c r="H61" s="135">
        <f>'将来負担比率（分子）の構造'!K$46</f>
        <v>44</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3012</v>
      </c>
      <c r="C62" s="135"/>
      <c r="D62" s="135"/>
      <c r="E62" s="135">
        <f>'将来負担比率（分子）の構造'!J$45</f>
        <v>2968</v>
      </c>
      <c r="F62" s="135"/>
      <c r="G62" s="135"/>
      <c r="H62" s="135">
        <f>'将来負担比率（分子）の構造'!K$45</f>
        <v>2877</v>
      </c>
      <c r="I62" s="135"/>
      <c r="J62" s="135"/>
      <c r="K62" s="135">
        <f>'将来負担比率（分子）の構造'!L$45</f>
        <v>2681</v>
      </c>
      <c r="L62" s="135"/>
      <c r="M62" s="135"/>
      <c r="N62" s="135">
        <f>'将来負担比率（分子）の構造'!M$45</f>
        <v>2478</v>
      </c>
      <c r="O62" s="135"/>
      <c r="P62" s="135"/>
    </row>
    <row r="63" spans="1:16">
      <c r="A63" s="135" t="s">
        <v>27</v>
      </c>
      <c r="B63" s="135">
        <f>'将来負担比率（分子）の構造'!I$44</f>
        <v>366</v>
      </c>
      <c r="C63" s="135"/>
      <c r="D63" s="135"/>
      <c r="E63" s="135">
        <f>'将来負担比率（分子）の構造'!J$44</f>
        <v>332</v>
      </c>
      <c r="F63" s="135"/>
      <c r="G63" s="135"/>
      <c r="H63" s="135">
        <f>'将来負担比率（分子）の構造'!K$44</f>
        <v>296</v>
      </c>
      <c r="I63" s="135"/>
      <c r="J63" s="135"/>
      <c r="K63" s="135">
        <f>'将来負担比率（分子）の構造'!L$44</f>
        <v>251</v>
      </c>
      <c r="L63" s="135"/>
      <c r="M63" s="135"/>
      <c r="N63" s="135">
        <f>'将来負担比率（分子）の構造'!M$44</f>
        <v>205</v>
      </c>
      <c r="O63" s="135"/>
      <c r="P63" s="135"/>
    </row>
    <row r="64" spans="1:16">
      <c r="A64" s="135" t="s">
        <v>26</v>
      </c>
      <c r="B64" s="135">
        <f>'将来負担比率（分子）の構造'!I$43</f>
        <v>5268</v>
      </c>
      <c r="C64" s="135"/>
      <c r="D64" s="135"/>
      <c r="E64" s="135">
        <f>'将来負担比率（分子）の構造'!J$43</f>
        <v>5195</v>
      </c>
      <c r="F64" s="135"/>
      <c r="G64" s="135"/>
      <c r="H64" s="135">
        <f>'将来負担比率（分子）の構造'!K$43</f>
        <v>4944</v>
      </c>
      <c r="I64" s="135"/>
      <c r="J64" s="135"/>
      <c r="K64" s="135">
        <f>'将来負担比率（分子）の構造'!L$43</f>
        <v>4722</v>
      </c>
      <c r="L64" s="135"/>
      <c r="M64" s="135"/>
      <c r="N64" s="135">
        <f>'将来負担比率（分子）の構造'!M$43</f>
        <v>4689</v>
      </c>
      <c r="O64" s="135"/>
      <c r="P64" s="135"/>
    </row>
    <row r="65" spans="1:16">
      <c r="A65" s="135" t="s">
        <v>25</v>
      </c>
      <c r="B65" s="135">
        <f>'将来負担比率（分子）の構造'!I$42</f>
        <v>550</v>
      </c>
      <c r="C65" s="135"/>
      <c r="D65" s="135"/>
      <c r="E65" s="135">
        <f>'将来負担比率（分子）の構造'!J$42</f>
        <v>415</v>
      </c>
      <c r="F65" s="135"/>
      <c r="G65" s="135"/>
      <c r="H65" s="135">
        <f>'将来負担比率（分子）の構造'!K$42</f>
        <v>280</v>
      </c>
      <c r="I65" s="135"/>
      <c r="J65" s="135"/>
      <c r="K65" s="135">
        <f>'将来負担比率（分子）の構造'!L$42</f>
        <v>213</v>
      </c>
      <c r="L65" s="135"/>
      <c r="M65" s="135"/>
      <c r="N65" s="135">
        <f>'将来負担比率（分子）の構造'!M$42</f>
        <v>184</v>
      </c>
      <c r="O65" s="135"/>
      <c r="P65" s="135"/>
    </row>
    <row r="66" spans="1:16">
      <c r="A66" s="135" t="s">
        <v>24</v>
      </c>
      <c r="B66" s="135">
        <f>'将来負担比率（分子）の構造'!I$41</f>
        <v>20578</v>
      </c>
      <c r="C66" s="135"/>
      <c r="D66" s="135"/>
      <c r="E66" s="135">
        <f>'将来負担比率（分子）の構造'!J$41</f>
        <v>20440</v>
      </c>
      <c r="F66" s="135"/>
      <c r="G66" s="135"/>
      <c r="H66" s="135">
        <f>'将来負担比率（分子）の構造'!K$41</f>
        <v>20215</v>
      </c>
      <c r="I66" s="135"/>
      <c r="J66" s="135"/>
      <c r="K66" s="135">
        <f>'将来負担比率（分子）の構造'!L$41</f>
        <v>19450</v>
      </c>
      <c r="L66" s="135"/>
      <c r="M66" s="135"/>
      <c r="N66" s="135">
        <f>'将来負担比率（分子）の構造'!M$41</f>
        <v>19811</v>
      </c>
      <c r="O66" s="135"/>
      <c r="P66" s="135"/>
    </row>
    <row r="67" spans="1:16">
      <c r="A67" s="135" t="s">
        <v>62</v>
      </c>
      <c r="B67" s="135" t="e">
        <f>NA()</f>
        <v>#N/A</v>
      </c>
      <c r="C67" s="135">
        <f>IF(ISNUMBER('将来負担比率（分子）の構造'!I$52), IF('将来負担比率（分子）の構造'!I$52 &lt; 0, 0, '将来負担比率（分子）の構造'!I$52), NA())</f>
        <v>6388</v>
      </c>
      <c r="D67" s="135" t="e">
        <f>NA()</f>
        <v>#N/A</v>
      </c>
      <c r="E67" s="135" t="e">
        <f>NA()</f>
        <v>#N/A</v>
      </c>
      <c r="F67" s="135">
        <f>IF(ISNUMBER('将来負担比率（分子）の構造'!J$52), IF('将来負担比率（分子）の構造'!J$52 &lt; 0, 0, '将来負担比率（分子）の構造'!J$52), NA())</f>
        <v>4193</v>
      </c>
      <c r="G67" s="135" t="e">
        <f>NA()</f>
        <v>#N/A</v>
      </c>
      <c r="H67" s="135" t="e">
        <f>NA()</f>
        <v>#N/A</v>
      </c>
      <c r="I67" s="135">
        <f>IF(ISNUMBER('将来負担比率（分子）の構造'!K$52), IF('将来負担比率（分子）の構造'!K$52 &lt; 0, 0, '将来負担比率（分子）の構造'!K$52), NA())</f>
        <v>2250</v>
      </c>
      <c r="J67" s="135" t="e">
        <f>NA()</f>
        <v>#N/A</v>
      </c>
      <c r="K67" s="135" t="e">
        <f>NA()</f>
        <v>#N/A</v>
      </c>
      <c r="L67" s="135">
        <f>IF(ISNUMBER('将来負担比率（分子）の構造'!L$52), IF('将来負担比率（分子）の構造'!L$52 &lt; 0, 0, '将来負担比率（分子）の構造'!L$52), NA())</f>
        <v>1756</v>
      </c>
      <c r="M67" s="135" t="e">
        <f>NA()</f>
        <v>#N/A</v>
      </c>
      <c r="N67" s="135" t="e">
        <f>NA()</f>
        <v>#N/A</v>
      </c>
      <c r="O67" s="135">
        <f>IF(ISNUMBER('将来負担比率（分子）の構造'!M$52), IF('将来負担比率（分子）の構造'!M$52 &lt; 0, 0, '将来負担比率（分子）の構造'!M$52), NA())</f>
        <v>695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2017-02-20T13:04:48Z</cp:lastPrinted>
  <dcterms:created xsi:type="dcterms:W3CDTF">2017-02-15T14:51:33Z</dcterms:created>
  <dcterms:modified xsi:type="dcterms:W3CDTF">2017-04-24T01:55:07Z</dcterms:modified>
  <cp:category/>
</cp:coreProperties>
</file>